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ФХД" sheetId="1" r:id="rId1"/>
  </sheets>
  <definedNames>
    <definedName name="_ftn1" localSheetId="0">'ПФХД'!#REF!</definedName>
    <definedName name="_ftn2" localSheetId="0">'ПФХД'!#REF!</definedName>
    <definedName name="_ftnref1" localSheetId="0">'ПФХД'!#REF!</definedName>
    <definedName name="_ftnref2" localSheetId="0">'ПФХД'!#REF!</definedName>
  </definedNames>
  <calcPr fullCalcOnLoad="1"/>
</workbook>
</file>

<file path=xl/sharedStrings.xml><?xml version="1.0" encoding="utf-8"?>
<sst xmlns="http://schemas.openxmlformats.org/spreadsheetml/2006/main" count="206" uniqueCount="162">
  <si>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</si>
  <si>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</si>
  <si>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</si>
  <si>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</si>
  <si>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</si>
  <si>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</si>
  <si>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</si>
  <si>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</si>
  <si>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</si>
  <si>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</si>
  <si>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</si>
  <si>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</si>
  <si>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</si>
  <si>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</si>
  <si>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</si>
  <si>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</si>
  <si>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</si>
  <si>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</si>
  <si>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</si>
  <si>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</si>
  <si>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</si>
  <si>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</si>
  <si>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</si>
  <si>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</si>
  <si>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</si>
  <si>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</si>
  <si>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</si>
  <si>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</si>
  <si>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</si>
  <si>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</si>
  <si>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Арендная плата за пользование имуществом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</si>
  <si>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</si>
  <si>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</si>
  <si>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</si>
  <si>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</si>
  <si>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</si>
  <si>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</si>
  <si>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</si>
  <si>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</si>
  <si>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</si>
  <si>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</si>
  <si>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</si>
  <si>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</si>
  <si>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</si>
  <si>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</si>
  <si>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</si>
  <si>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</si>
  <si>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</si>
  <si>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</si>
  <si>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</si>
  <si>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</si>
  <si>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</si>
  <si>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</si>
  <si>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</si>
  <si>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</si>
  <si>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</si>
  <si>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</si>
  <si>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</si>
  <si>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</si>
  <si>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</si>
  <si>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</si>
  <si>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</si>
  <si>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</si>
  <si>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</si>
  <si>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</si>
  <si>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</si>
  <si>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</si>
  <si>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</si>
  <si>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</si>
  <si>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</si>
  <si>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</si>
  <si>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</si>
  <si>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</si>
  <si>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</si>
  <si>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</si>
  <si>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</si>
  <si>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</si>
  <si>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</si>
  <si>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</si>
  <si>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</si>
  <si>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</si>
  <si>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</si>
  <si>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</si>
  <si>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</si>
  <si>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</si>
  <si>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</si>
  <si>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</si>
  <si>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</si>
  <si>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</si>
  <si>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</si>
  <si>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</si>
  <si>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</si>
  <si>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</si>
  <si>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</si>
  <si>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</si>
  <si>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</si>
  <si>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</si>
  <si>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</si>
  <si>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</si>
  <si>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</si>
  <si>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</si>
  <si>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</si>
  <si>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УТВЕРЖДАЮ:</t>
  </si>
  <si>
    <t>Наименование муниципального учреждения</t>
  </si>
  <si>
    <t>Адрес фактического местонахождения муниципального учреждения</t>
  </si>
  <si>
    <t>I. 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</si>
  <si>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</si>
  <si>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</si>
  <si>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</si>
  <si>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</si>
  <si>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</si>
  <si>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балансовая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</si>
  <si>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</si>
  <si>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муниципального образования "Ленский район"</t>
  </si>
  <si>
    <t>2.2. Дебиторская задолженность по выданным авансам, полученным за счет средств бюджета муниципального образования "Ленский район" всего:</t>
  </si>
  <si>
    <t>3.2. Кредиторская задолженность по расчетам с поставщиками и подрядчиками за счет средств бюджета муниципального образования "Ленский район", всего:</t>
  </si>
  <si>
    <t>операции по лицевым счетам, открытым в органах, осуществляющих ведение лицевых счетов учреждений</t>
  </si>
  <si>
    <t>Целевые субсидии (расшифровать)</t>
  </si>
  <si>
    <t xml:space="preserve">Главный бухгалтер учреждения </t>
  </si>
  <si>
    <t>(наименование должностного лица, утверждающего документ)</t>
  </si>
  <si>
    <t>(расшивровка подписи)</t>
  </si>
  <si>
    <t>X</t>
  </si>
  <si>
    <t>Поступления от оказания муниципальным учреждением услуг (выполнения работ) , предоставление которых для физических и юридических лиц осуществляется на платной основе, всего</t>
  </si>
  <si>
    <t>1.1. Общая балансовая стоимость недвижимого муниципального имущества, всего</t>
  </si>
  <si>
    <t>Субсидии на выполнении муниципального задания</t>
  </si>
  <si>
    <t xml:space="preserve">                                   </t>
  </si>
  <si>
    <t>Начальник МКУ"РО"</t>
  </si>
  <si>
    <t>Мозгова Н.А.</t>
  </si>
  <si>
    <t>Муниципальное образование "Ленский район"Республики Саха(Якутия)</t>
  </si>
  <si>
    <t>Дошкольное образование</t>
  </si>
  <si>
    <t>операции по счетам, открытым в кредитных организациях         внебюджет 2130</t>
  </si>
  <si>
    <t>Планируемый остаток средств на начало планируемого года     130</t>
  </si>
  <si>
    <t>678140,Республика Саха(Якутия) г.Ленск ул. Таежная 51</t>
  </si>
  <si>
    <t>Муниципальное автономное дошкольное образовательное учреждение "Центр развития ребенка- детский сад "Звездочка" муниципального образования "Ленский район" Республики Саха (Якутия)</t>
  </si>
  <si>
    <t>1414010125 /141401001</t>
  </si>
  <si>
    <t xml:space="preserve">Прочие работы, услуги        </t>
  </si>
  <si>
    <t>Богомолова О.А</t>
  </si>
  <si>
    <t>тел. 4-12-13</t>
  </si>
  <si>
    <t xml:space="preserve">на 2017  год </t>
  </si>
  <si>
    <t>"01" января 2017г.</t>
  </si>
  <si>
    <t>01.01.2017г.</t>
  </si>
  <si>
    <r>
      <t xml:space="preserve">Услуга № 1Республиканский бюджет                                                                        </t>
    </r>
    <r>
      <rPr>
        <b/>
        <sz val="11"/>
        <rFont val="Times New Roman"/>
        <family val="1"/>
      </rPr>
      <t>6220063350</t>
    </r>
  </si>
  <si>
    <r>
      <t xml:space="preserve">Услуга № 2 Местный бюджет </t>
    </r>
    <r>
      <rPr>
        <b/>
        <sz val="11"/>
        <rFont val="Times New Roman"/>
        <family val="1"/>
      </rPr>
      <t>6220022001</t>
    </r>
  </si>
  <si>
    <r>
      <t xml:space="preserve">Заработная плата            </t>
    </r>
    <r>
      <rPr>
        <b/>
        <sz val="11"/>
        <rFont val="Times New Roman"/>
        <family val="1"/>
      </rPr>
      <t xml:space="preserve"> 6220063350</t>
    </r>
  </si>
  <si>
    <r>
      <t xml:space="preserve">Начисления на выплаты по оплате труда                               </t>
    </r>
    <r>
      <rPr>
        <b/>
        <sz val="11"/>
        <rFont val="Times New Roman"/>
        <family val="1"/>
      </rPr>
      <t>6220063350</t>
    </r>
  </si>
  <si>
    <r>
      <t xml:space="preserve">Услуги связи                  </t>
    </r>
    <r>
      <rPr>
        <b/>
        <sz val="11"/>
        <rFont val="Times New Roman"/>
        <family val="1"/>
      </rPr>
      <t>6220063350</t>
    </r>
  </si>
  <si>
    <r>
      <t xml:space="preserve">Увеличение стоимости основных средств                       </t>
    </r>
    <r>
      <rPr>
        <b/>
        <sz val="11"/>
        <rFont val="Times New Roman"/>
        <family val="1"/>
      </rPr>
      <t>6220063350</t>
    </r>
  </si>
  <si>
    <r>
      <t xml:space="preserve">Увеличение стоимости материальных запасов                      </t>
    </r>
    <r>
      <rPr>
        <b/>
        <sz val="11"/>
        <rFont val="Times New Roman"/>
        <family val="1"/>
      </rPr>
      <t>6220063350</t>
    </r>
  </si>
  <si>
    <r>
      <t xml:space="preserve">Заработная плата             </t>
    </r>
    <r>
      <rPr>
        <b/>
        <sz val="11"/>
        <rFont val="Times New Roman"/>
        <family val="1"/>
      </rPr>
      <t>6220022001</t>
    </r>
  </si>
  <si>
    <r>
      <t xml:space="preserve">Прочие выплаты              </t>
    </r>
    <r>
      <rPr>
        <b/>
        <sz val="11"/>
        <rFont val="Times New Roman"/>
        <family val="1"/>
      </rPr>
      <t>6220022001</t>
    </r>
  </si>
  <si>
    <r>
      <t xml:space="preserve">Начисления на выплаты по оплате труда                              </t>
    </r>
    <r>
      <rPr>
        <b/>
        <sz val="11"/>
        <rFont val="Times New Roman"/>
        <family val="1"/>
      </rPr>
      <t>6220022001</t>
    </r>
  </si>
  <si>
    <r>
      <t xml:space="preserve">Услуги связи                 </t>
    </r>
    <r>
      <rPr>
        <b/>
        <sz val="11"/>
        <rFont val="Times New Roman"/>
        <family val="1"/>
      </rPr>
      <t xml:space="preserve"> 6220022001</t>
    </r>
  </si>
  <si>
    <r>
      <t xml:space="preserve">Транспортные услуги    </t>
    </r>
    <r>
      <rPr>
        <b/>
        <sz val="11"/>
        <rFont val="Times New Roman"/>
        <family val="1"/>
      </rPr>
      <t xml:space="preserve"> 6220022001</t>
    </r>
  </si>
  <si>
    <r>
      <t xml:space="preserve">Коммунальные услуги   </t>
    </r>
    <r>
      <rPr>
        <b/>
        <sz val="11"/>
        <rFont val="Times New Roman"/>
        <family val="1"/>
      </rPr>
      <t>6220022001</t>
    </r>
  </si>
  <si>
    <r>
      <t xml:space="preserve">Работы, услуги по содержанию имущества                     </t>
    </r>
    <r>
      <rPr>
        <b/>
        <sz val="11"/>
        <rFont val="Times New Roman"/>
        <family val="1"/>
      </rPr>
      <t xml:space="preserve">6220022001  </t>
    </r>
    <r>
      <rPr>
        <sz val="11"/>
        <rFont val="Times New Roman"/>
        <family val="1"/>
      </rPr>
      <t xml:space="preserve">    </t>
    </r>
  </si>
  <si>
    <r>
      <t xml:space="preserve">Прочие работы, услуги   </t>
    </r>
    <r>
      <rPr>
        <b/>
        <sz val="11"/>
        <rFont val="Times New Roman"/>
        <family val="1"/>
      </rPr>
      <t xml:space="preserve"> 6220022001</t>
    </r>
    <r>
      <rPr>
        <sz val="11"/>
        <rFont val="Times New Roman"/>
        <family val="1"/>
      </rPr>
      <t xml:space="preserve">                     </t>
    </r>
  </si>
  <si>
    <r>
      <t xml:space="preserve">Прочие расходы            </t>
    </r>
    <r>
      <rPr>
        <b/>
        <sz val="11"/>
        <rFont val="Times New Roman"/>
        <family val="1"/>
      </rPr>
      <t>6220022001</t>
    </r>
  </si>
  <si>
    <r>
      <t xml:space="preserve">Увеличение стоимости материальных запасов                     </t>
    </r>
    <r>
      <rPr>
        <b/>
        <sz val="11"/>
        <rFont val="Times New Roman"/>
        <family val="1"/>
      </rPr>
      <t>6220022001</t>
    </r>
  </si>
  <si>
    <t>2018 год</t>
  </si>
  <si>
    <t>2019 год</t>
  </si>
  <si>
    <t>И.о директора МАДОУ "Звездочка" МО"Ленский район" РС(Я)                                   Балеева М.Г</t>
  </si>
  <si>
    <t>"_______"________________ 2017_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</si>
</sst>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&quot;р.&quot;;[Red]#,##0.00&quot;р.&quot;"/>
    <numFmt numFmtId="166" formatCode="#,##0.00;[Red]#,##0.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2" fillId="33" borderId="10" xfId="0" applyNumberFormat="1" applyFont="1" applyFill="1" applyBorder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64" fontId="2" fillId="33" borderId="16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2" borderId="10" xfId="0" applyNumberFormat="1" applyFont="1" applyFill="1" applyBorder="1" applyAlignment="1">
      <alignment vertical="top" wrapText="1"/>
    </xf>
    <xf numFmtId="164" fontId="2" fillId="4" borderId="10" xfId="0" applyNumberFormat="1" applyFont="1" applyFill="1" applyBorder="1" applyAlignment="1">
      <alignment vertical="top" wrapText="1"/>
    </xf>
    <xf numFmtId="164" fontId="3" fillId="4" borderId="10" xfId="0" applyNumberFormat="1" applyFont="1" applyFill="1" applyBorder="1" applyAlignment="1">
      <alignment vertical="top" wrapText="1"/>
    </xf>
    <xf numFmtId="164" fontId="3" fillId="3" borderId="10" xfId="0" applyNumberFormat="1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64" fontId="3" fillId="3" borderId="19" xfId="0" applyNumberFormat="1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164" fontId="2" fillId="4" borderId="19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 vertical="top" wrapText="1"/>
    </xf>
    <xf numFmtId="164" fontId="2" fillId="2" borderId="19" xfId="0" applyNumberFormat="1" applyFont="1" applyFill="1" applyBorder="1" applyAlignment="1">
      <alignment vertical="top" wrapText="1"/>
    </xf>
    <xf numFmtId="164" fontId="3" fillId="4" borderId="19" xfId="0" applyNumberFormat="1" applyFont="1" applyFill="1" applyBorder="1" applyAlignment="1">
      <alignment vertical="top" wrapText="1"/>
    </xf>
    <xf numFmtId="164" fontId="2" fillId="33" borderId="19" xfId="0" applyNumberFormat="1" applyFont="1" applyFill="1" applyBorder="1" applyAlignment="1">
      <alignment vertical="top" wrapText="1"/>
    </xf>
    <xf numFmtId="164" fontId="3" fillId="0" borderId="19" xfId="0" applyNumberFormat="1" applyFont="1" applyBorder="1" applyAlignment="1">
      <alignment vertical="top" wrapText="1"/>
    </xf>
    <xf numFmtId="164" fontId="2" fillId="33" borderId="22" xfId="0" applyNumberFormat="1" applyFont="1" applyFill="1" applyBorder="1" applyAlignment="1">
      <alignment vertical="top" wrapText="1"/>
    </xf>
    <xf numFmtId="164" fontId="3" fillId="33" borderId="22" xfId="0" applyNumberFormat="1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164" fontId="2" fillId="0" borderId="24" xfId="0" applyNumberFormat="1" applyFont="1" applyBorder="1" applyAlignment="1">
      <alignment vertical="top" wrapText="1"/>
    </xf>
    <xf numFmtId="164" fontId="2" fillId="0" borderId="25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 vertical="top" wrapText="1"/>
    </xf>
    <xf numFmtId="164" fontId="2" fillId="2" borderId="21" xfId="0" applyNumberFormat="1" applyFont="1" applyFill="1" applyBorder="1" applyAlignment="1">
      <alignment vertical="top" wrapText="1"/>
    </xf>
    <xf numFmtId="164" fontId="2" fillId="0" borderId="26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 horizontal="right" vertical="top" wrapText="1"/>
    </xf>
    <xf numFmtId="0" fontId="2" fillId="0" borderId="25" xfId="0" applyFont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164" fontId="3" fillId="33" borderId="19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64" fontId="2" fillId="33" borderId="21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166" fontId="2" fillId="33" borderId="10" xfId="0" applyNumberFormat="1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 shrinkToFit="1"/>
    </xf>
    <xf numFmtId="0" fontId="2" fillId="0" borderId="3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"/>
  <sheetViews>
    <sheetView tabSelected="1" zoomScaleSheetLayoutView="100" zoomScalePageLayoutView="0" workbookViewId="0" topLeftCell="A1">
      <selection activeCell="A14" sqref="A14:E15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2.875" style="3" customWidth="1"/>
    <col min="5" max="5" width="16.00390625" style="2" customWidth="1"/>
    <col min="6" max="6" width="14.625" style="2" customWidth="1"/>
    <col min="7" max="7" width="15.625" style="2" customWidth="1"/>
    <col min="8" max="8" width="14.875" style="2" customWidth="1"/>
    <col min="9" max="9" width="15.625" style="2" customWidth="1"/>
    <col min="10" max="10" width="14.125" style="2" customWidth="1"/>
    <col min="11" max="11" width="14.00390625" style="2" customWidth="1"/>
    <col min="12" max="12" width="12.75390625" style="2" customWidth="1"/>
    <col min="13" max="13" width="13.875" style="2" customWidth="1"/>
    <col min="14" max="14" width="9.125" style="2" customWidth="1"/>
    <col min="15" max="15" width="13.125" style="2" bestFit="1" customWidth="1"/>
    <col min="16" max="16384" width="9.125" style="2" customWidth="1"/>
  </cols>
  <sheetData>
    <row r="1" spans="1:7" ht="1.5" customHeight="1">
      <c r="A1" s="129"/>
      <c r="B1" s="129"/>
      <c r="C1" s="129"/>
      <c r="D1" s="129"/>
      <c r="E1" s="140" t="s">
        <v>125</v>
      </c>
      <c r="F1" s="140"/>
      <c r="G1" s="140"/>
    </row>
    <row r="2" spans="1:7" ht="15" hidden="1">
      <c r="A2" s="129"/>
      <c r="B2" s="129"/>
      <c r="C2" s="129"/>
      <c r="D2" s="129"/>
      <c r="E2" s="140"/>
      <c r="F2" s="140"/>
      <c r="G2" s="140"/>
    </row>
    <row r="3" spans="1:7" ht="15" hidden="1">
      <c r="A3" s="129"/>
      <c r="B3" s="129"/>
      <c r="C3" s="129"/>
      <c r="D3" s="129"/>
      <c r="E3" s="140"/>
      <c r="F3" s="140"/>
      <c r="G3" s="140"/>
    </row>
    <row r="4" spans="1:7" ht="15" hidden="1">
      <c r="A4" s="129"/>
      <c r="B4" s="129"/>
      <c r="C4" s="129"/>
      <c r="D4" s="129"/>
      <c r="E4" s="140"/>
      <c r="F4" s="140"/>
      <c r="G4" s="140"/>
    </row>
    <row r="5" spans="1:7" ht="21" customHeight="1" hidden="1">
      <c r="A5" s="129"/>
      <c r="B5" s="129"/>
      <c r="C5" s="129"/>
      <c r="D5" s="129"/>
      <c r="E5" s="140"/>
      <c r="F5" s="140"/>
      <c r="G5" s="140"/>
    </row>
    <row r="6" spans="1:7" ht="15">
      <c r="A6" s="129"/>
      <c r="B6" s="129"/>
      <c r="C6" s="129"/>
      <c r="D6" s="129"/>
      <c r="E6" s="101" t="s">
        <v>102</v>
      </c>
      <c r="F6" s="101"/>
      <c r="G6" s="101"/>
    </row>
    <row r="7" spans="1:7" ht="17.25" customHeight="1">
      <c r="A7" s="129"/>
      <c r="B7" s="129"/>
      <c r="C7" s="129"/>
      <c r="D7" s="129"/>
      <c r="E7" s="105" t="s">
        <v>126</v>
      </c>
      <c r="F7" s="105"/>
      <c r="G7" s="105"/>
    </row>
    <row r="8" spans="1:7" ht="23.25" customHeight="1">
      <c r="A8" s="129"/>
      <c r="B8" s="129"/>
      <c r="C8" s="129"/>
      <c r="D8" s="129"/>
      <c r="E8" s="104" t="s">
        <v>119</v>
      </c>
      <c r="F8" s="104"/>
      <c r="G8" s="104"/>
    </row>
    <row r="9" spans="1:7" ht="15" customHeight="1">
      <c r="A9" s="129"/>
      <c r="B9" s="129"/>
      <c r="C9" s="129"/>
      <c r="D9" s="129"/>
      <c r="E9" s="11"/>
      <c r="F9" s="105" t="s">
        <v>127</v>
      </c>
      <c r="G9" s="105"/>
    </row>
    <row r="10" spans="1:7" ht="15" customHeight="1">
      <c r="A10" s="129"/>
      <c r="B10" s="129"/>
      <c r="C10" s="129"/>
      <c r="D10" s="129"/>
      <c r="E10" s="15" t="s">
        <v>11</v>
      </c>
      <c r="F10" s="104" t="s">
        <v>120</v>
      </c>
      <c r="G10" s="104"/>
    </row>
    <row r="11" spans="1:7" ht="36" customHeight="1">
      <c r="A11" s="129"/>
      <c r="B11" s="129"/>
      <c r="C11" s="129"/>
      <c r="D11" s="129"/>
      <c r="E11" s="106" t="s">
        <v>161</v>
      </c>
      <c r="F11" s="106"/>
      <c r="G11" s="106"/>
    </row>
    <row r="12" spans="1:7" ht="18.75">
      <c r="A12" s="100" t="s">
        <v>12</v>
      </c>
      <c r="B12" s="100"/>
      <c r="C12" s="100"/>
      <c r="D12" s="100"/>
      <c r="E12" s="100"/>
      <c r="F12" s="100"/>
      <c r="G12" s="100"/>
    </row>
    <row r="13" spans="1:7" ht="18.75">
      <c r="A13" s="100" t="s">
        <v>138</v>
      </c>
      <c r="B13" s="100"/>
      <c r="C13" s="100"/>
      <c r="D13" s="100"/>
      <c r="E13" s="100"/>
      <c r="F13" s="100"/>
      <c r="G13" s="100"/>
    </row>
    <row r="14" spans="1:7" ht="18.75" customHeight="1">
      <c r="A14" s="100"/>
      <c r="B14" s="100"/>
      <c r="C14" s="100"/>
      <c r="D14" s="100"/>
      <c r="E14" s="100"/>
      <c r="F14" s="5"/>
      <c r="G14" s="13" t="s">
        <v>13</v>
      </c>
    </row>
    <row r="15" spans="1:7" ht="15.75" customHeight="1">
      <c r="A15" s="100"/>
      <c r="B15" s="100"/>
      <c r="C15" s="100"/>
      <c r="D15" s="100"/>
      <c r="E15" s="100"/>
      <c r="F15" s="6" t="s">
        <v>14</v>
      </c>
      <c r="G15" s="7"/>
    </row>
    <row r="16" spans="1:7" ht="18" customHeight="1">
      <c r="A16" s="102" t="s">
        <v>139</v>
      </c>
      <c r="B16" s="102"/>
      <c r="C16" s="102"/>
      <c r="D16" s="102"/>
      <c r="E16" s="102"/>
      <c r="F16" s="6" t="s">
        <v>15</v>
      </c>
      <c r="G16" s="27" t="s">
        <v>140</v>
      </c>
    </row>
    <row r="17" spans="1:7" ht="15.75" customHeight="1">
      <c r="A17" s="102"/>
      <c r="B17" s="102"/>
      <c r="C17" s="102"/>
      <c r="D17" s="102"/>
      <c r="E17" s="102"/>
      <c r="G17" s="27"/>
    </row>
    <row r="18" spans="1:7" ht="15">
      <c r="A18" s="102"/>
      <c r="B18" s="102"/>
      <c r="C18" s="102"/>
      <c r="D18" s="102"/>
      <c r="E18" s="102"/>
      <c r="F18" s="6"/>
      <c r="G18" s="27"/>
    </row>
    <row r="19" spans="1:7" ht="13.5" customHeight="1">
      <c r="A19" s="101" t="s">
        <v>103</v>
      </c>
      <c r="B19" s="101"/>
      <c r="C19" s="101"/>
      <c r="D19" s="133" t="s">
        <v>133</v>
      </c>
      <c r="E19" s="143"/>
      <c r="F19" s="6" t="s">
        <v>75</v>
      </c>
      <c r="G19" s="27">
        <v>15278936</v>
      </c>
    </row>
    <row r="20" spans="1:7" ht="11.25" customHeight="1">
      <c r="A20" s="101"/>
      <c r="B20" s="101"/>
      <c r="C20" s="101"/>
      <c r="D20" s="143"/>
      <c r="E20" s="143"/>
      <c r="G20" s="9"/>
    </row>
    <row r="21" spans="1:7" ht="13.5" customHeight="1">
      <c r="A21" s="101"/>
      <c r="B21" s="101"/>
      <c r="C21" s="101"/>
      <c r="D21" s="143"/>
      <c r="E21" s="143"/>
      <c r="G21" s="9"/>
    </row>
    <row r="22" spans="1:7" ht="71.25" customHeight="1">
      <c r="A22" s="101"/>
      <c r="B22" s="101"/>
      <c r="C22" s="101"/>
      <c r="D22" s="143"/>
      <c r="E22" s="143"/>
      <c r="F22" s="26"/>
      <c r="G22" s="75"/>
    </row>
    <row r="23" spans="1:7" ht="22.5" customHeight="1">
      <c r="A23" s="101" t="s">
        <v>76</v>
      </c>
      <c r="B23" s="101"/>
      <c r="C23" s="101"/>
      <c r="D23" s="133" t="s">
        <v>134</v>
      </c>
      <c r="E23" s="133"/>
      <c r="F23" s="25"/>
      <c r="G23" s="27"/>
    </row>
    <row r="24" spans="1:7" ht="33" customHeight="1">
      <c r="A24" s="101" t="s">
        <v>18</v>
      </c>
      <c r="B24" s="101"/>
      <c r="C24" s="101"/>
      <c r="D24" s="137"/>
      <c r="E24" s="137"/>
      <c r="F24" s="14" t="s">
        <v>16</v>
      </c>
      <c r="G24" s="27">
        <v>383</v>
      </c>
    </row>
    <row r="25" spans="1:7" ht="21" customHeight="1">
      <c r="A25" s="101" t="s">
        <v>17</v>
      </c>
      <c r="B25" s="101"/>
      <c r="C25" s="101"/>
      <c r="D25" s="133" t="s">
        <v>128</v>
      </c>
      <c r="E25" s="133"/>
      <c r="F25" s="6"/>
      <c r="G25" s="14"/>
    </row>
    <row r="26" spans="1:7" ht="18" customHeight="1">
      <c r="A26" s="101"/>
      <c r="B26" s="101"/>
      <c r="C26" s="101"/>
      <c r="D26" s="133"/>
      <c r="E26" s="133"/>
      <c r="F26" s="6"/>
      <c r="G26" s="14"/>
    </row>
    <row r="27" spans="1:7" ht="23.25" customHeight="1">
      <c r="A27" s="101"/>
      <c r="B27" s="101"/>
      <c r="C27" s="101"/>
      <c r="D27" s="133"/>
      <c r="E27" s="133"/>
      <c r="F27" s="6"/>
      <c r="G27" s="14"/>
    </row>
    <row r="28" spans="1:7" ht="17.25" customHeight="1">
      <c r="A28" s="101" t="s">
        <v>104</v>
      </c>
      <c r="B28" s="101"/>
      <c r="C28" s="101"/>
      <c r="D28" s="133" t="s">
        <v>132</v>
      </c>
      <c r="E28" s="133"/>
      <c r="F28" s="8"/>
      <c r="G28" s="8"/>
    </row>
    <row r="29" spans="1:7" ht="18.75" customHeight="1">
      <c r="A29" s="101"/>
      <c r="B29" s="101"/>
      <c r="C29" s="101"/>
      <c r="D29" s="133"/>
      <c r="E29" s="133"/>
      <c r="F29" s="8"/>
      <c r="G29" s="8"/>
    </row>
    <row r="30" spans="1:7" ht="12" customHeight="1">
      <c r="A30" s="101"/>
      <c r="B30" s="101"/>
      <c r="C30" s="101"/>
      <c r="D30" s="133"/>
      <c r="E30" s="133"/>
      <c r="F30" s="8"/>
      <c r="G30" s="8"/>
    </row>
    <row r="31" spans="1:7" ht="0.75" customHeight="1" hidden="1">
      <c r="A31" s="101"/>
      <c r="B31" s="101"/>
      <c r="C31" s="101"/>
      <c r="D31" s="8"/>
      <c r="E31" s="8"/>
      <c r="F31" s="8"/>
      <c r="G31" s="8"/>
    </row>
    <row r="32" spans="1:7" ht="20.25" customHeight="1">
      <c r="A32" s="4"/>
      <c r="B32" s="4"/>
      <c r="C32" s="1"/>
      <c r="D32" s="1"/>
      <c r="E32" s="1"/>
      <c r="F32" s="8"/>
      <c r="G32" s="8"/>
    </row>
    <row r="33" spans="1:7" ht="15" customHeight="1">
      <c r="A33" s="102" t="s">
        <v>105</v>
      </c>
      <c r="B33" s="102"/>
      <c r="C33" s="102"/>
      <c r="D33" s="102"/>
      <c r="E33" s="102"/>
      <c r="F33" s="102"/>
      <c r="G33" s="102"/>
    </row>
    <row r="34" spans="1:7" ht="24.75" customHeight="1">
      <c r="A34" s="16"/>
      <c r="B34" s="16"/>
      <c r="C34" s="16"/>
      <c r="D34" s="5"/>
      <c r="E34" s="16"/>
      <c r="F34" s="16"/>
      <c r="G34" s="16"/>
    </row>
    <row r="35" spans="1:7" ht="15" customHeight="1">
      <c r="A35" s="101" t="s">
        <v>106</v>
      </c>
      <c r="B35" s="101"/>
      <c r="C35" s="101"/>
      <c r="D35" s="101"/>
      <c r="E35" s="101"/>
      <c r="F35" s="101"/>
      <c r="G35" s="101"/>
    </row>
    <row r="36" spans="1:7" ht="33.75" customHeight="1">
      <c r="A36" s="101"/>
      <c r="B36" s="101"/>
      <c r="C36" s="101"/>
      <c r="D36" s="101"/>
      <c r="E36" s="101"/>
      <c r="F36" s="101"/>
      <c r="G36" s="101"/>
    </row>
    <row r="37" spans="1:7" ht="20.25" customHeight="1">
      <c r="A37" s="101" t="s">
        <v>107</v>
      </c>
      <c r="B37" s="101"/>
      <c r="C37" s="101"/>
      <c r="D37" s="101"/>
      <c r="E37" s="101"/>
      <c r="F37" s="101"/>
      <c r="G37" s="101"/>
    </row>
    <row r="38" spans="1:7" ht="27.75" customHeight="1">
      <c r="A38" s="101"/>
      <c r="B38" s="101"/>
      <c r="C38" s="101"/>
      <c r="D38" s="101"/>
      <c r="E38" s="101"/>
      <c r="F38" s="101"/>
      <c r="G38" s="101"/>
    </row>
    <row r="39" spans="1:7" ht="49.5" customHeight="1">
      <c r="A39" s="101" t="s">
        <v>38</v>
      </c>
      <c r="B39" s="101"/>
      <c r="C39" s="101"/>
      <c r="D39" s="101"/>
      <c r="E39" s="101"/>
      <c r="F39" s="101"/>
      <c r="G39" s="101"/>
    </row>
    <row r="40" spans="1:7" ht="21.75" customHeight="1">
      <c r="A40" s="103" t="s">
        <v>19</v>
      </c>
      <c r="B40" s="103"/>
      <c r="C40" s="103"/>
      <c r="D40" s="103"/>
      <c r="E40" s="103"/>
      <c r="F40" s="103"/>
      <c r="G40" s="103"/>
    </row>
    <row r="41" spans="1:7" ht="15" customHeight="1">
      <c r="A41" s="88" t="s">
        <v>0</v>
      </c>
      <c r="B41" s="88"/>
      <c r="C41" s="88"/>
      <c r="D41" s="88"/>
      <c r="E41" s="88"/>
      <c r="F41" s="88" t="s">
        <v>39</v>
      </c>
      <c r="G41" s="88"/>
    </row>
    <row r="42" spans="1:7" ht="17.25" customHeight="1">
      <c r="A42" s="95" t="s">
        <v>20</v>
      </c>
      <c r="B42" s="95"/>
      <c r="C42" s="95"/>
      <c r="D42" s="95"/>
      <c r="E42" s="95"/>
      <c r="F42" s="116">
        <v>80309583.48</v>
      </c>
      <c r="G42" s="116"/>
    </row>
    <row r="43" spans="1:7" ht="13.5" customHeight="1">
      <c r="A43" s="87" t="s">
        <v>1</v>
      </c>
      <c r="B43" s="87"/>
      <c r="C43" s="87"/>
      <c r="D43" s="87"/>
      <c r="E43" s="87"/>
      <c r="F43" s="88"/>
      <c r="G43" s="88"/>
    </row>
    <row r="44" spans="1:7" ht="36.75" customHeight="1">
      <c r="A44" s="87" t="s">
        <v>123</v>
      </c>
      <c r="B44" s="87"/>
      <c r="C44" s="87"/>
      <c r="D44" s="87"/>
      <c r="E44" s="87"/>
      <c r="F44" s="107">
        <v>103342719.33</v>
      </c>
      <c r="G44" s="107"/>
    </row>
    <row r="45" spans="1:7" ht="18.75" customHeight="1">
      <c r="A45" s="87" t="s">
        <v>2</v>
      </c>
      <c r="B45" s="87"/>
      <c r="C45" s="87"/>
      <c r="D45" s="87"/>
      <c r="E45" s="87"/>
      <c r="F45" s="88"/>
      <c r="G45" s="88"/>
    </row>
    <row r="46" spans="1:7" ht="45.75" customHeight="1">
      <c r="A46" s="87" t="s">
        <v>108</v>
      </c>
      <c r="B46" s="87"/>
      <c r="C46" s="87"/>
      <c r="D46" s="87"/>
      <c r="E46" s="87"/>
      <c r="F46" s="88"/>
      <c r="G46" s="88"/>
    </row>
    <row r="47" spans="1:7" ht="50.25" customHeight="1">
      <c r="A47" s="87" t="s">
        <v>109</v>
      </c>
      <c r="B47" s="87"/>
      <c r="C47" s="87"/>
      <c r="D47" s="87"/>
      <c r="E47" s="87"/>
      <c r="F47" s="114"/>
      <c r="G47" s="115"/>
    </row>
    <row r="48" spans="1:7" ht="49.5" customHeight="1">
      <c r="A48" s="87" t="s">
        <v>110</v>
      </c>
      <c r="B48" s="87"/>
      <c r="C48" s="87"/>
      <c r="D48" s="87"/>
      <c r="E48" s="87"/>
      <c r="F48" s="88"/>
      <c r="G48" s="88"/>
    </row>
    <row r="49" spans="1:7" ht="18.75" customHeight="1">
      <c r="A49" s="87" t="s">
        <v>111</v>
      </c>
      <c r="B49" s="87"/>
      <c r="C49" s="87"/>
      <c r="D49" s="87"/>
      <c r="E49" s="87"/>
      <c r="F49" s="88">
        <v>79458611.68</v>
      </c>
      <c r="G49" s="88"/>
    </row>
    <row r="50" spans="1:7" ht="30.75" customHeight="1">
      <c r="A50" s="87" t="s">
        <v>112</v>
      </c>
      <c r="B50" s="87"/>
      <c r="C50" s="87"/>
      <c r="D50" s="87"/>
      <c r="E50" s="87"/>
      <c r="F50" s="88"/>
      <c r="G50" s="88"/>
    </row>
    <row r="51" spans="1:7" ht="18.75" customHeight="1">
      <c r="A51" s="87" t="s">
        <v>2</v>
      </c>
      <c r="B51" s="87"/>
      <c r="C51" s="87"/>
      <c r="D51" s="87"/>
      <c r="E51" s="87"/>
      <c r="F51" s="88"/>
      <c r="G51" s="88"/>
    </row>
    <row r="52" spans="1:7" ht="33.75" customHeight="1">
      <c r="A52" s="87" t="s">
        <v>77</v>
      </c>
      <c r="B52" s="87"/>
      <c r="C52" s="87"/>
      <c r="D52" s="87"/>
      <c r="E52" s="87"/>
      <c r="F52" s="88">
        <v>2317608.62</v>
      </c>
      <c r="G52" s="88"/>
    </row>
    <row r="53" spans="1:7" ht="18.75" customHeight="1">
      <c r="A53" s="87" t="s">
        <v>23</v>
      </c>
      <c r="B53" s="87"/>
      <c r="C53" s="87"/>
      <c r="D53" s="87"/>
      <c r="E53" s="87"/>
      <c r="F53" s="88">
        <v>13823.22</v>
      </c>
      <c r="G53" s="88"/>
    </row>
    <row r="54" spans="1:7" ht="16.5" customHeight="1">
      <c r="A54" s="95" t="s">
        <v>21</v>
      </c>
      <c r="B54" s="95"/>
      <c r="C54" s="95"/>
      <c r="D54" s="95"/>
      <c r="E54" s="95"/>
      <c r="F54" s="116"/>
      <c r="G54" s="116"/>
    </row>
    <row r="55" spans="1:7" ht="18" customHeight="1">
      <c r="A55" s="87" t="s">
        <v>1</v>
      </c>
      <c r="B55" s="87"/>
      <c r="C55" s="87"/>
      <c r="D55" s="87"/>
      <c r="E55" s="87"/>
      <c r="F55" s="88"/>
      <c r="G55" s="88"/>
    </row>
    <row r="56" spans="1:7" ht="32.25" customHeight="1">
      <c r="A56" s="87" t="s">
        <v>113</v>
      </c>
      <c r="B56" s="87"/>
      <c r="C56" s="87"/>
      <c r="D56" s="87"/>
      <c r="E56" s="87"/>
      <c r="F56" s="88"/>
      <c r="G56" s="88"/>
    </row>
    <row r="57" spans="1:7" ht="44.25" customHeight="1">
      <c r="A57" s="87" t="s">
        <v>114</v>
      </c>
      <c r="B57" s="87"/>
      <c r="C57" s="87"/>
      <c r="D57" s="87"/>
      <c r="E57" s="87"/>
      <c r="F57" s="88"/>
      <c r="G57" s="88"/>
    </row>
    <row r="58" spans="1:7" ht="18.75" customHeight="1">
      <c r="A58" s="87" t="s">
        <v>2</v>
      </c>
      <c r="B58" s="87"/>
      <c r="C58" s="87"/>
      <c r="D58" s="87"/>
      <c r="E58" s="87"/>
      <c r="F58" s="88"/>
      <c r="G58" s="88"/>
    </row>
    <row r="59" spans="1:7" ht="22.5" customHeight="1">
      <c r="A59" s="87" t="s">
        <v>43</v>
      </c>
      <c r="B59" s="87"/>
      <c r="C59" s="87"/>
      <c r="D59" s="87"/>
      <c r="E59" s="87"/>
      <c r="F59" s="88"/>
      <c r="G59" s="88"/>
    </row>
    <row r="60" spans="1:7" ht="24.75" customHeight="1">
      <c r="A60" s="87" t="s">
        <v>44</v>
      </c>
      <c r="B60" s="87"/>
      <c r="C60" s="87"/>
      <c r="D60" s="87"/>
      <c r="E60" s="87"/>
      <c r="F60" s="88"/>
      <c r="G60" s="88"/>
    </row>
    <row r="61" spans="1:7" ht="20.25" customHeight="1">
      <c r="A61" s="87" t="s">
        <v>45</v>
      </c>
      <c r="B61" s="87"/>
      <c r="C61" s="87"/>
      <c r="D61" s="87"/>
      <c r="E61" s="87"/>
      <c r="F61" s="88"/>
      <c r="G61" s="88"/>
    </row>
    <row r="62" spans="1:7" ht="20.25" customHeight="1">
      <c r="A62" s="87" t="s">
        <v>46</v>
      </c>
      <c r="B62" s="87"/>
      <c r="C62" s="87"/>
      <c r="D62" s="87"/>
      <c r="E62" s="87"/>
      <c r="F62" s="88"/>
      <c r="G62" s="88"/>
    </row>
    <row r="63" spans="1:7" ht="20.25" customHeight="1">
      <c r="A63" s="87" t="s">
        <v>47</v>
      </c>
      <c r="B63" s="87"/>
      <c r="C63" s="87"/>
      <c r="D63" s="87"/>
      <c r="E63" s="87"/>
      <c r="F63" s="88"/>
      <c r="G63" s="88"/>
    </row>
    <row r="64" spans="1:7" ht="19.5" customHeight="1">
      <c r="A64" s="87" t="s">
        <v>48</v>
      </c>
      <c r="B64" s="87"/>
      <c r="C64" s="87"/>
      <c r="D64" s="87"/>
      <c r="E64" s="87"/>
      <c r="F64" s="88"/>
      <c r="G64" s="88"/>
    </row>
    <row r="65" spans="1:7" ht="18" customHeight="1">
      <c r="A65" s="87" t="s">
        <v>49</v>
      </c>
      <c r="B65" s="87"/>
      <c r="C65" s="87"/>
      <c r="D65" s="87"/>
      <c r="E65" s="87"/>
      <c r="F65" s="88"/>
      <c r="G65" s="88"/>
    </row>
    <row r="66" spans="1:7" ht="19.5" customHeight="1">
      <c r="A66" s="87" t="s">
        <v>50</v>
      </c>
      <c r="B66" s="87"/>
      <c r="C66" s="87"/>
      <c r="D66" s="87"/>
      <c r="E66" s="87"/>
      <c r="F66" s="88"/>
      <c r="G66" s="88"/>
    </row>
    <row r="67" spans="1:7" ht="18.75" customHeight="1">
      <c r="A67" s="87" t="s">
        <v>51</v>
      </c>
      <c r="B67" s="87"/>
      <c r="C67" s="87"/>
      <c r="D67" s="87"/>
      <c r="E67" s="87"/>
      <c r="F67" s="88"/>
      <c r="G67" s="88"/>
    </row>
    <row r="68" spans="1:7" ht="19.5" customHeight="1">
      <c r="A68" s="87" t="s">
        <v>52</v>
      </c>
      <c r="B68" s="87"/>
      <c r="C68" s="87"/>
      <c r="D68" s="87"/>
      <c r="E68" s="87"/>
      <c r="F68" s="88"/>
      <c r="G68" s="88"/>
    </row>
    <row r="69" spans="1:7" ht="33" customHeight="1">
      <c r="A69" s="98" t="s">
        <v>58</v>
      </c>
      <c r="B69" s="81"/>
      <c r="C69" s="81"/>
      <c r="D69" s="81"/>
      <c r="E69" s="82"/>
      <c r="F69" s="88"/>
      <c r="G69" s="88"/>
    </row>
    <row r="70" spans="1:7" ht="22.5" customHeight="1">
      <c r="A70" s="87" t="s">
        <v>2</v>
      </c>
      <c r="B70" s="87"/>
      <c r="C70" s="87"/>
      <c r="D70" s="87"/>
      <c r="E70" s="87"/>
      <c r="F70" s="88"/>
      <c r="G70" s="88"/>
    </row>
    <row r="71" spans="1:7" ht="19.5" customHeight="1">
      <c r="A71" s="87" t="s">
        <v>59</v>
      </c>
      <c r="B71" s="87"/>
      <c r="C71" s="87"/>
      <c r="D71" s="87"/>
      <c r="E71" s="87"/>
      <c r="F71" s="88"/>
      <c r="G71" s="88"/>
    </row>
    <row r="72" spans="1:7" ht="21" customHeight="1">
      <c r="A72" s="94" t="s">
        <v>60</v>
      </c>
      <c r="B72" s="94"/>
      <c r="C72" s="94"/>
      <c r="D72" s="94"/>
      <c r="E72" s="94"/>
      <c r="F72" s="113"/>
      <c r="G72" s="113"/>
    </row>
    <row r="73" spans="1:7" ht="18.75" customHeight="1">
      <c r="A73" s="87" t="s">
        <v>61</v>
      </c>
      <c r="B73" s="87"/>
      <c r="C73" s="87"/>
      <c r="D73" s="87"/>
      <c r="E73" s="87"/>
      <c r="F73" s="88"/>
      <c r="G73" s="88"/>
    </row>
    <row r="74" spans="1:7" ht="23.25" customHeight="1">
      <c r="A74" s="87" t="s">
        <v>62</v>
      </c>
      <c r="B74" s="87"/>
      <c r="C74" s="87"/>
      <c r="D74" s="87"/>
      <c r="E74" s="87"/>
      <c r="F74" s="88"/>
      <c r="G74" s="88"/>
    </row>
    <row r="75" spans="1:7" ht="26.25" customHeight="1">
      <c r="A75" s="87" t="s">
        <v>63</v>
      </c>
      <c r="B75" s="87"/>
      <c r="C75" s="87"/>
      <c r="D75" s="87"/>
      <c r="E75" s="87"/>
      <c r="F75" s="88"/>
      <c r="G75" s="88"/>
    </row>
    <row r="76" spans="1:7" ht="24.75" customHeight="1">
      <c r="A76" s="87" t="s">
        <v>64</v>
      </c>
      <c r="B76" s="87"/>
      <c r="C76" s="87"/>
      <c r="D76" s="87"/>
      <c r="E76" s="87"/>
      <c r="F76" s="88"/>
      <c r="G76" s="88"/>
    </row>
    <row r="77" spans="1:7" ht="21.75" customHeight="1">
      <c r="A77" s="87" t="s">
        <v>65</v>
      </c>
      <c r="B77" s="87"/>
      <c r="C77" s="87"/>
      <c r="D77" s="87"/>
      <c r="E77" s="87"/>
      <c r="F77" s="88"/>
      <c r="G77" s="88"/>
    </row>
    <row r="78" spans="1:7" ht="21.75" customHeight="1">
      <c r="A78" s="87" t="s">
        <v>66</v>
      </c>
      <c r="B78" s="87"/>
      <c r="C78" s="87"/>
      <c r="D78" s="87"/>
      <c r="E78" s="87"/>
      <c r="F78" s="88"/>
      <c r="G78" s="88"/>
    </row>
    <row r="79" spans="1:7" ht="25.5" customHeight="1">
      <c r="A79" s="87" t="s">
        <v>67</v>
      </c>
      <c r="B79" s="87"/>
      <c r="C79" s="87"/>
      <c r="D79" s="87"/>
      <c r="E79" s="87"/>
      <c r="F79" s="88"/>
      <c r="G79" s="88"/>
    </row>
    <row r="80" spans="1:7" ht="21.75" customHeight="1">
      <c r="A80" s="87" t="s">
        <v>68</v>
      </c>
      <c r="B80" s="87"/>
      <c r="C80" s="87"/>
      <c r="D80" s="87"/>
      <c r="E80" s="87"/>
      <c r="F80" s="88"/>
      <c r="G80" s="88"/>
    </row>
    <row r="81" spans="1:7" ht="23.25" customHeight="1">
      <c r="A81" s="95" t="s">
        <v>22</v>
      </c>
      <c r="B81" s="95"/>
      <c r="C81" s="95"/>
      <c r="D81" s="95"/>
      <c r="E81" s="95"/>
      <c r="F81" s="99">
        <f>F86+F101+F105+F110</f>
        <v>801194.84</v>
      </c>
      <c r="G81" s="99"/>
    </row>
    <row r="82" spans="1:7" ht="15.75" customHeight="1">
      <c r="A82" s="87" t="s">
        <v>1</v>
      </c>
      <c r="B82" s="87"/>
      <c r="C82" s="87"/>
      <c r="D82" s="87"/>
      <c r="E82" s="87"/>
      <c r="F82" s="88"/>
      <c r="G82" s="88"/>
    </row>
    <row r="83" spans="1:7" ht="25.5" customHeight="1">
      <c r="A83" s="87" t="s">
        <v>24</v>
      </c>
      <c r="B83" s="87"/>
      <c r="C83" s="87"/>
      <c r="D83" s="87"/>
      <c r="E83" s="87"/>
      <c r="F83" s="88"/>
      <c r="G83" s="88"/>
    </row>
    <row r="84" spans="1:7" ht="49.5" customHeight="1">
      <c r="A84" s="87" t="s">
        <v>115</v>
      </c>
      <c r="B84" s="87"/>
      <c r="C84" s="87"/>
      <c r="D84" s="87"/>
      <c r="E84" s="87"/>
      <c r="F84" s="88"/>
      <c r="G84" s="88"/>
    </row>
    <row r="85" spans="1:7" ht="19.5" customHeight="1">
      <c r="A85" s="87" t="s">
        <v>2</v>
      </c>
      <c r="B85" s="87"/>
      <c r="C85" s="87"/>
      <c r="D85" s="87"/>
      <c r="E85" s="87"/>
      <c r="F85" s="88"/>
      <c r="G85" s="88"/>
    </row>
    <row r="86" spans="1:7" ht="25.5" customHeight="1">
      <c r="A86" s="87" t="s">
        <v>53</v>
      </c>
      <c r="B86" s="87"/>
      <c r="C86" s="87"/>
      <c r="D86" s="87"/>
      <c r="E86" s="87"/>
      <c r="F86" s="88">
        <v>750615.37</v>
      </c>
      <c r="G86" s="88"/>
    </row>
    <row r="87" spans="1:7" ht="24" customHeight="1">
      <c r="A87" s="87" t="s">
        <v>54</v>
      </c>
      <c r="B87" s="87"/>
      <c r="C87" s="87"/>
      <c r="D87" s="87"/>
      <c r="E87" s="87"/>
      <c r="F87" s="88"/>
      <c r="G87" s="88"/>
    </row>
    <row r="88" spans="1:7" ht="27" customHeight="1">
      <c r="A88" s="87" t="s">
        <v>55</v>
      </c>
      <c r="B88" s="87"/>
      <c r="C88" s="87"/>
      <c r="D88" s="87"/>
      <c r="E88" s="87"/>
      <c r="F88" s="88"/>
      <c r="G88" s="88"/>
    </row>
    <row r="89" spans="1:7" ht="30" customHeight="1">
      <c r="A89" s="87" t="s">
        <v>56</v>
      </c>
      <c r="B89" s="87"/>
      <c r="C89" s="87"/>
      <c r="D89" s="87"/>
      <c r="E89" s="87"/>
      <c r="F89" s="88"/>
      <c r="G89" s="88"/>
    </row>
    <row r="90" spans="1:7" ht="21" customHeight="1">
      <c r="A90" s="87" t="s">
        <v>57</v>
      </c>
      <c r="B90" s="87"/>
      <c r="C90" s="87"/>
      <c r="D90" s="87"/>
      <c r="E90" s="87"/>
      <c r="F90" s="88"/>
      <c r="G90" s="88"/>
    </row>
    <row r="91" spans="1:7" ht="26.25" customHeight="1">
      <c r="A91" s="87" t="s">
        <v>86</v>
      </c>
      <c r="B91" s="87"/>
      <c r="C91" s="87"/>
      <c r="D91" s="87"/>
      <c r="E91" s="87"/>
      <c r="F91" s="88"/>
      <c r="G91" s="88"/>
    </row>
    <row r="92" spans="1:7" ht="26.25" customHeight="1">
      <c r="A92" s="87" t="s">
        <v>87</v>
      </c>
      <c r="B92" s="87"/>
      <c r="C92" s="87"/>
      <c r="D92" s="87"/>
      <c r="E92" s="87"/>
      <c r="F92" s="88"/>
      <c r="G92" s="88"/>
    </row>
    <row r="93" spans="1:7" ht="27" customHeight="1">
      <c r="A93" s="87" t="s">
        <v>88</v>
      </c>
      <c r="B93" s="87"/>
      <c r="C93" s="87"/>
      <c r="D93" s="87"/>
      <c r="E93" s="87"/>
      <c r="F93" s="88"/>
      <c r="G93" s="88"/>
    </row>
    <row r="94" spans="1:7" ht="24" customHeight="1">
      <c r="A94" s="87" t="s">
        <v>89</v>
      </c>
      <c r="B94" s="87"/>
      <c r="C94" s="87"/>
      <c r="D94" s="87"/>
      <c r="E94" s="87"/>
      <c r="F94" s="88"/>
      <c r="G94" s="88"/>
    </row>
    <row r="95" spans="1:7" ht="28.5" customHeight="1">
      <c r="A95" s="87" t="s">
        <v>90</v>
      </c>
      <c r="B95" s="87"/>
      <c r="C95" s="87"/>
      <c r="D95" s="87"/>
      <c r="E95" s="87"/>
      <c r="F95" s="107"/>
      <c r="G95" s="107"/>
    </row>
    <row r="96" spans="1:7" ht="29.25" customHeight="1">
      <c r="A96" s="87" t="s">
        <v>91</v>
      </c>
      <c r="B96" s="87"/>
      <c r="C96" s="87"/>
      <c r="D96" s="87"/>
      <c r="E96" s="87"/>
      <c r="F96" s="88"/>
      <c r="G96" s="88"/>
    </row>
    <row r="97" spans="1:7" ht="26.25" customHeight="1">
      <c r="A97" s="87" t="s">
        <v>92</v>
      </c>
      <c r="B97" s="87"/>
      <c r="C97" s="87"/>
      <c r="D97" s="87"/>
      <c r="E97" s="87"/>
      <c r="F97" s="88"/>
      <c r="G97" s="88"/>
    </row>
    <row r="98" spans="1:7" ht="25.5" customHeight="1">
      <c r="A98" s="87" t="s">
        <v>93</v>
      </c>
      <c r="B98" s="87"/>
      <c r="C98" s="87"/>
      <c r="D98" s="87"/>
      <c r="E98" s="87"/>
      <c r="F98" s="88"/>
      <c r="G98" s="88"/>
    </row>
    <row r="99" spans="1:7" ht="54" customHeight="1">
      <c r="A99" s="87" t="s">
        <v>69</v>
      </c>
      <c r="B99" s="87"/>
      <c r="C99" s="87"/>
      <c r="D99" s="87"/>
      <c r="E99" s="87"/>
      <c r="F99" s="88"/>
      <c r="G99" s="88"/>
    </row>
    <row r="100" spans="1:7" ht="19.5" customHeight="1">
      <c r="A100" s="87" t="s">
        <v>2</v>
      </c>
      <c r="B100" s="87"/>
      <c r="C100" s="87"/>
      <c r="D100" s="87"/>
      <c r="E100" s="87"/>
      <c r="F100" s="88"/>
      <c r="G100" s="88"/>
    </row>
    <row r="101" spans="1:7" ht="23.25" customHeight="1">
      <c r="A101" s="87" t="s">
        <v>70</v>
      </c>
      <c r="B101" s="87"/>
      <c r="C101" s="87"/>
      <c r="D101" s="87"/>
      <c r="E101" s="87"/>
      <c r="F101" s="88">
        <v>9543</v>
      </c>
      <c r="G101" s="88"/>
    </row>
    <row r="102" spans="1:7" ht="24" customHeight="1">
      <c r="A102" s="87" t="s">
        <v>71</v>
      </c>
      <c r="B102" s="87"/>
      <c r="C102" s="87"/>
      <c r="D102" s="87"/>
      <c r="E102" s="87"/>
      <c r="F102" s="88"/>
      <c r="G102" s="88"/>
    </row>
    <row r="103" spans="1:7" ht="22.5" customHeight="1">
      <c r="A103" s="94" t="s">
        <v>72</v>
      </c>
      <c r="B103" s="94"/>
      <c r="C103" s="94"/>
      <c r="D103" s="94"/>
      <c r="E103" s="94"/>
      <c r="F103" s="113"/>
      <c r="G103" s="113"/>
    </row>
    <row r="104" spans="1:7" ht="26.25" customHeight="1">
      <c r="A104" s="87" t="s">
        <v>73</v>
      </c>
      <c r="B104" s="87"/>
      <c r="C104" s="87"/>
      <c r="D104" s="87"/>
      <c r="E104" s="87"/>
      <c r="F104" s="88"/>
      <c r="G104" s="88"/>
    </row>
    <row r="105" spans="1:7" ht="27.75" customHeight="1">
      <c r="A105" s="87" t="s">
        <v>74</v>
      </c>
      <c r="B105" s="87"/>
      <c r="C105" s="87"/>
      <c r="D105" s="87"/>
      <c r="E105" s="87"/>
      <c r="F105" s="88">
        <v>2732.27</v>
      </c>
      <c r="G105" s="88"/>
    </row>
    <row r="106" spans="1:7" ht="26.25" customHeight="1">
      <c r="A106" s="87" t="s">
        <v>94</v>
      </c>
      <c r="B106" s="87"/>
      <c r="C106" s="87"/>
      <c r="D106" s="87"/>
      <c r="E106" s="87"/>
      <c r="F106" s="88"/>
      <c r="G106" s="88"/>
    </row>
    <row r="107" spans="1:7" ht="22.5" customHeight="1">
      <c r="A107" s="87" t="s">
        <v>95</v>
      </c>
      <c r="B107" s="87"/>
      <c r="C107" s="87"/>
      <c r="D107" s="87"/>
      <c r="E107" s="87"/>
      <c r="F107" s="88"/>
      <c r="G107" s="88"/>
    </row>
    <row r="108" spans="1:7" ht="23.25" customHeight="1">
      <c r="A108" s="87" t="s">
        <v>96</v>
      </c>
      <c r="B108" s="87"/>
      <c r="C108" s="87"/>
      <c r="D108" s="87"/>
      <c r="E108" s="87"/>
      <c r="F108" s="88"/>
      <c r="G108" s="88"/>
    </row>
    <row r="109" spans="1:7" ht="24.75" customHeight="1">
      <c r="A109" s="87" t="s">
        <v>97</v>
      </c>
      <c r="B109" s="87"/>
      <c r="C109" s="87"/>
      <c r="D109" s="87"/>
      <c r="E109" s="87"/>
      <c r="F109" s="88"/>
      <c r="G109" s="88"/>
    </row>
    <row r="110" spans="1:7" ht="19.5" customHeight="1">
      <c r="A110" s="87" t="s">
        <v>98</v>
      </c>
      <c r="B110" s="87"/>
      <c r="C110" s="87"/>
      <c r="D110" s="87"/>
      <c r="E110" s="87"/>
      <c r="F110" s="88">
        <v>38304.2</v>
      </c>
      <c r="G110" s="88"/>
    </row>
    <row r="111" spans="1:7" ht="19.5" customHeight="1">
      <c r="A111" s="87" t="s">
        <v>99</v>
      </c>
      <c r="B111" s="87"/>
      <c r="C111" s="87"/>
      <c r="D111" s="87"/>
      <c r="E111" s="87"/>
      <c r="F111" s="88"/>
      <c r="G111" s="88"/>
    </row>
    <row r="112" spans="1:7" ht="19.5" customHeight="1">
      <c r="A112" s="87" t="s">
        <v>100</v>
      </c>
      <c r="B112" s="87"/>
      <c r="C112" s="87"/>
      <c r="D112" s="87"/>
      <c r="E112" s="87"/>
      <c r="F112" s="88"/>
      <c r="G112" s="88"/>
    </row>
    <row r="113" spans="1:7" ht="19.5" customHeight="1">
      <c r="A113" s="87" t="s">
        <v>101</v>
      </c>
      <c r="B113" s="87"/>
      <c r="C113" s="87"/>
      <c r="D113" s="87"/>
      <c r="E113" s="87"/>
      <c r="F113" s="88"/>
      <c r="G113" s="88"/>
    </row>
    <row r="114" spans="1:5" s="8" customFormat="1" ht="29.25" customHeight="1">
      <c r="A114" s="24"/>
      <c r="B114" s="24"/>
      <c r="C114" s="24"/>
      <c r="D114" s="24"/>
      <c r="E114" s="24"/>
    </row>
    <row r="115" spans="1:7" ht="18" customHeight="1" thickBot="1">
      <c r="A115" s="86" t="s">
        <v>29</v>
      </c>
      <c r="B115" s="86"/>
      <c r="C115" s="86"/>
      <c r="D115" s="86"/>
      <c r="E115" s="86"/>
      <c r="F115" s="86"/>
      <c r="G115" s="86"/>
    </row>
    <row r="116" spans="1:13" ht="15.75" customHeight="1">
      <c r="A116" s="117" t="s">
        <v>0</v>
      </c>
      <c r="B116" s="96"/>
      <c r="C116" s="96"/>
      <c r="D116" s="96" t="s">
        <v>27</v>
      </c>
      <c r="E116" s="96" t="s">
        <v>3</v>
      </c>
      <c r="F116" s="96" t="s">
        <v>4</v>
      </c>
      <c r="G116" s="97"/>
      <c r="H116" s="44" t="s">
        <v>3</v>
      </c>
      <c r="I116" s="138" t="s">
        <v>4</v>
      </c>
      <c r="J116" s="139"/>
      <c r="K116" s="44" t="s">
        <v>3</v>
      </c>
      <c r="L116" s="138" t="s">
        <v>4</v>
      </c>
      <c r="M116" s="139"/>
    </row>
    <row r="117" spans="1:13" ht="153" customHeight="1">
      <c r="A117" s="118"/>
      <c r="B117" s="88"/>
      <c r="C117" s="88"/>
      <c r="D117" s="88"/>
      <c r="E117" s="88"/>
      <c r="F117" s="9" t="s">
        <v>116</v>
      </c>
      <c r="G117" s="45" t="s">
        <v>130</v>
      </c>
      <c r="H117" s="3" t="s">
        <v>158</v>
      </c>
      <c r="I117" s="9" t="s">
        <v>116</v>
      </c>
      <c r="J117" s="45" t="s">
        <v>130</v>
      </c>
      <c r="K117" s="3" t="s">
        <v>159</v>
      </c>
      <c r="L117" s="9" t="s">
        <v>116</v>
      </c>
      <c r="M117" s="45" t="s">
        <v>130</v>
      </c>
    </row>
    <row r="118" spans="1:13" ht="30" customHeight="1">
      <c r="A118" s="83" t="s">
        <v>131</v>
      </c>
      <c r="B118" s="84"/>
      <c r="C118" s="85"/>
      <c r="D118" s="9" t="s">
        <v>28</v>
      </c>
      <c r="E118" s="31">
        <f>F118+G118</f>
        <v>331995.86</v>
      </c>
      <c r="F118" s="42"/>
      <c r="G118" s="53">
        <v>331995.86</v>
      </c>
      <c r="H118" s="49"/>
      <c r="I118" s="10"/>
      <c r="J118" s="63"/>
      <c r="K118" s="49"/>
      <c r="L118" s="10"/>
      <c r="M118" s="63"/>
    </row>
    <row r="119" spans="1:13" ht="30" customHeight="1">
      <c r="A119" s="89"/>
      <c r="B119" s="90"/>
      <c r="C119" s="91"/>
      <c r="D119" s="9"/>
      <c r="E119" s="32"/>
      <c r="F119" s="32"/>
      <c r="G119" s="47"/>
      <c r="H119" s="49"/>
      <c r="I119" s="10"/>
      <c r="J119" s="63"/>
      <c r="K119" s="49"/>
      <c r="L119" s="10"/>
      <c r="M119" s="63"/>
    </row>
    <row r="120" spans="1:13" ht="30" customHeight="1">
      <c r="A120" s="83"/>
      <c r="B120" s="84"/>
      <c r="C120" s="85"/>
      <c r="D120" s="9"/>
      <c r="E120" s="32"/>
      <c r="F120" s="32"/>
      <c r="G120" s="47"/>
      <c r="H120" s="49"/>
      <c r="I120" s="10"/>
      <c r="J120" s="63"/>
      <c r="K120" s="49"/>
      <c r="L120" s="10"/>
      <c r="M120" s="63"/>
    </row>
    <row r="121" spans="1:15" ht="19.5" customHeight="1">
      <c r="A121" s="119" t="s">
        <v>5</v>
      </c>
      <c r="B121" s="120"/>
      <c r="C121" s="120"/>
      <c r="D121" s="9" t="s">
        <v>28</v>
      </c>
      <c r="E121" s="31">
        <f>F121+G121</f>
        <v>54057944</v>
      </c>
      <c r="F121" s="43">
        <f>F123</f>
        <v>47048944</v>
      </c>
      <c r="G121" s="48">
        <f>G131</f>
        <v>7009000</v>
      </c>
      <c r="H121" s="64">
        <f>I121+J121</f>
        <v>54920310</v>
      </c>
      <c r="I121" s="43">
        <f>I123</f>
        <v>47911310</v>
      </c>
      <c r="J121" s="48">
        <f>J131</f>
        <v>7009000</v>
      </c>
      <c r="K121" s="64">
        <f>L121+M121</f>
        <v>55684613</v>
      </c>
      <c r="L121" s="43">
        <f>L123</f>
        <v>48675613</v>
      </c>
      <c r="M121" s="48">
        <f>M131</f>
        <v>7009000</v>
      </c>
      <c r="O121" s="39"/>
    </row>
    <row r="122" spans="1:13" ht="15.75" customHeight="1">
      <c r="A122" s="78" t="s">
        <v>6</v>
      </c>
      <c r="B122" s="79"/>
      <c r="C122" s="79"/>
      <c r="D122" s="9" t="s">
        <v>28</v>
      </c>
      <c r="E122" s="32"/>
      <c r="F122" s="32"/>
      <c r="G122" s="47"/>
      <c r="H122" s="49"/>
      <c r="I122" s="10"/>
      <c r="J122" s="63"/>
      <c r="K122" s="49"/>
      <c r="L122" s="10"/>
      <c r="M122" s="63"/>
    </row>
    <row r="123" spans="1:13" ht="31.5" customHeight="1">
      <c r="A123" s="78" t="s">
        <v>124</v>
      </c>
      <c r="B123" s="79"/>
      <c r="C123" s="79"/>
      <c r="D123" s="9" t="s">
        <v>28</v>
      </c>
      <c r="E123" s="32">
        <f>F123+G123</f>
        <v>47048944</v>
      </c>
      <c r="F123" s="41">
        <f>F129+F128</f>
        <v>47048944</v>
      </c>
      <c r="G123" s="47"/>
      <c r="H123" s="65">
        <f>I123+J123</f>
        <v>47911310</v>
      </c>
      <c r="I123" s="41">
        <f>I129+I128</f>
        <v>47911310</v>
      </c>
      <c r="J123" s="63"/>
      <c r="K123" s="65">
        <f>L123+M123</f>
        <v>48675613</v>
      </c>
      <c r="L123" s="41">
        <f>L129+L128</f>
        <v>48675613</v>
      </c>
      <c r="M123" s="63"/>
    </row>
    <row r="124" spans="1:13" ht="31.5" customHeight="1">
      <c r="A124" s="80" t="s">
        <v>117</v>
      </c>
      <c r="B124" s="81"/>
      <c r="C124" s="82"/>
      <c r="D124" s="9" t="s">
        <v>121</v>
      </c>
      <c r="E124" s="32"/>
      <c r="F124" s="32"/>
      <c r="G124" s="47"/>
      <c r="H124" s="49"/>
      <c r="I124" s="10"/>
      <c r="J124" s="63"/>
      <c r="K124" s="49"/>
      <c r="L124" s="10"/>
      <c r="M124" s="63"/>
    </row>
    <row r="125" spans="1:13" ht="15.75" customHeight="1">
      <c r="A125" s="78" t="s">
        <v>40</v>
      </c>
      <c r="B125" s="79"/>
      <c r="C125" s="79"/>
      <c r="D125" s="9" t="s">
        <v>28</v>
      </c>
      <c r="E125" s="32"/>
      <c r="F125" s="32"/>
      <c r="G125" s="47"/>
      <c r="H125" s="49"/>
      <c r="I125" s="10"/>
      <c r="J125" s="63"/>
      <c r="K125" s="49"/>
      <c r="L125" s="10"/>
      <c r="M125" s="63"/>
    </row>
    <row r="126" spans="1:13" ht="110.25" customHeight="1">
      <c r="A126" s="78" t="s">
        <v>122</v>
      </c>
      <c r="B126" s="79"/>
      <c r="C126" s="79"/>
      <c r="D126" s="9" t="s">
        <v>28</v>
      </c>
      <c r="E126" s="32"/>
      <c r="F126" s="32"/>
      <c r="G126" s="47" t="s">
        <v>25</v>
      </c>
      <c r="H126" s="49"/>
      <c r="I126" s="10"/>
      <c r="J126" s="63"/>
      <c r="K126" s="49"/>
      <c r="L126" s="10"/>
      <c r="M126" s="63"/>
    </row>
    <row r="127" spans="1:13" ht="16.5" customHeight="1">
      <c r="A127" s="78" t="s">
        <v>6</v>
      </c>
      <c r="B127" s="79"/>
      <c r="C127" s="79"/>
      <c r="D127" s="9" t="s">
        <v>28</v>
      </c>
      <c r="E127" s="32"/>
      <c r="F127" s="32"/>
      <c r="G127" s="47"/>
      <c r="H127" s="49"/>
      <c r="I127" s="10"/>
      <c r="J127" s="63"/>
      <c r="K127" s="49"/>
      <c r="L127" s="10"/>
      <c r="M127" s="63"/>
    </row>
    <row r="128" spans="1:13" ht="34.5" customHeight="1">
      <c r="A128" s="89" t="s">
        <v>141</v>
      </c>
      <c r="B128" s="90"/>
      <c r="C128" s="91"/>
      <c r="D128" s="9" t="s">
        <v>28</v>
      </c>
      <c r="E128" s="36">
        <f>F128+G128</f>
        <v>21808544</v>
      </c>
      <c r="F128" s="40">
        <v>21808544</v>
      </c>
      <c r="G128" s="47"/>
      <c r="H128" s="66">
        <f>I128+J128</f>
        <v>21808544</v>
      </c>
      <c r="I128" s="40">
        <v>21808544</v>
      </c>
      <c r="J128" s="63"/>
      <c r="K128" s="66">
        <f>L128+M128</f>
        <v>21808544</v>
      </c>
      <c r="L128" s="40">
        <v>21808544</v>
      </c>
      <c r="M128" s="47"/>
    </row>
    <row r="129" spans="1:13" ht="34.5" customHeight="1">
      <c r="A129" s="89" t="s">
        <v>142</v>
      </c>
      <c r="B129" s="90"/>
      <c r="C129" s="91"/>
      <c r="D129" s="9" t="s">
        <v>28</v>
      </c>
      <c r="E129" s="36">
        <f>F129+G129</f>
        <v>25240400</v>
      </c>
      <c r="F129" s="40">
        <v>25240400</v>
      </c>
      <c r="G129" s="47"/>
      <c r="H129" s="66">
        <f>I129+J129</f>
        <v>26102766</v>
      </c>
      <c r="I129" s="40">
        <v>26102766</v>
      </c>
      <c r="J129" s="63"/>
      <c r="K129" s="66">
        <f>L129+M129</f>
        <v>26867069</v>
      </c>
      <c r="L129" s="40">
        <v>26867069</v>
      </c>
      <c r="M129" s="47"/>
    </row>
    <row r="130" spans="1:13" ht="16.5" customHeight="1">
      <c r="A130" s="46"/>
      <c r="B130" s="19"/>
      <c r="C130" s="23"/>
      <c r="D130" s="9"/>
      <c r="E130" s="32"/>
      <c r="F130" s="32"/>
      <c r="G130" s="47"/>
      <c r="H130" s="65"/>
      <c r="I130" s="10"/>
      <c r="J130" s="63"/>
      <c r="K130" s="65"/>
      <c r="L130" s="32"/>
      <c r="M130" s="47"/>
    </row>
    <row r="131" spans="1:13" ht="33" customHeight="1">
      <c r="A131" s="78" t="s">
        <v>37</v>
      </c>
      <c r="B131" s="79"/>
      <c r="C131" s="79"/>
      <c r="D131" s="9" t="s">
        <v>28</v>
      </c>
      <c r="E131" s="32">
        <f>F131+G131</f>
        <v>7009000</v>
      </c>
      <c r="F131" s="32"/>
      <c r="G131" s="50">
        <f>G133</f>
        <v>7009000</v>
      </c>
      <c r="H131" s="65">
        <f>I131+J131</f>
        <v>7009000</v>
      </c>
      <c r="I131" s="10"/>
      <c r="J131" s="63">
        <v>7009000</v>
      </c>
      <c r="K131" s="65">
        <f>L131+M131</f>
        <v>7009000</v>
      </c>
      <c r="L131" s="32"/>
      <c r="M131" s="47">
        <v>7009000</v>
      </c>
    </row>
    <row r="132" spans="1:13" ht="15" customHeight="1">
      <c r="A132" s="110" t="s">
        <v>6</v>
      </c>
      <c r="B132" s="111"/>
      <c r="C132" s="112"/>
      <c r="D132" s="28" t="s">
        <v>28</v>
      </c>
      <c r="E132" s="33"/>
      <c r="F132" s="33"/>
      <c r="G132" s="51"/>
      <c r="H132" s="67"/>
      <c r="I132" s="10"/>
      <c r="J132" s="63"/>
      <c r="K132" s="67"/>
      <c r="L132" s="32"/>
      <c r="M132" s="47"/>
    </row>
    <row r="133" spans="1:13" ht="18" customHeight="1">
      <c r="A133" s="89" t="s">
        <v>129</v>
      </c>
      <c r="B133" s="90"/>
      <c r="C133" s="91"/>
      <c r="D133" s="9"/>
      <c r="E133" s="32">
        <f>F133+G133</f>
        <v>7009000</v>
      </c>
      <c r="F133" s="32"/>
      <c r="G133" s="52">
        <v>7009000</v>
      </c>
      <c r="H133" s="65">
        <f>I133+J133</f>
        <v>7009000</v>
      </c>
      <c r="I133" s="10">
        <v>7009000</v>
      </c>
      <c r="J133" s="63"/>
      <c r="K133" s="65">
        <f>L133+M133</f>
        <v>7009000</v>
      </c>
      <c r="L133" s="32"/>
      <c r="M133" s="47">
        <v>7009000</v>
      </c>
    </row>
    <row r="134" spans="1:13" ht="32.25" customHeight="1">
      <c r="A134" s="78" t="s">
        <v>41</v>
      </c>
      <c r="B134" s="79"/>
      <c r="C134" s="79"/>
      <c r="D134" s="9" t="s">
        <v>28</v>
      </c>
      <c r="E134" s="32"/>
      <c r="F134" s="32"/>
      <c r="G134" s="47"/>
      <c r="H134" s="49"/>
      <c r="I134" s="10"/>
      <c r="J134" s="63"/>
      <c r="K134" s="49"/>
      <c r="L134" s="32"/>
      <c r="M134" s="47"/>
    </row>
    <row r="135" spans="1:13" ht="36" customHeight="1">
      <c r="A135" s="78" t="s">
        <v>26</v>
      </c>
      <c r="B135" s="79"/>
      <c r="C135" s="79"/>
      <c r="D135" s="9" t="s">
        <v>28</v>
      </c>
      <c r="E135" s="32"/>
      <c r="F135" s="32"/>
      <c r="G135" s="47"/>
      <c r="H135" s="49"/>
      <c r="I135" s="10"/>
      <c r="J135" s="63"/>
      <c r="K135" s="49"/>
      <c r="L135" s="32"/>
      <c r="M135" s="47"/>
    </row>
    <row r="136" spans="1:15" s="20" customFormat="1" ht="13.5" customHeight="1">
      <c r="A136" s="119" t="s">
        <v>7</v>
      </c>
      <c r="B136" s="120"/>
      <c r="C136" s="120"/>
      <c r="D136" s="12">
        <v>900</v>
      </c>
      <c r="E136" s="31">
        <f>F136+G136</f>
        <v>54389939.86</v>
      </c>
      <c r="F136" s="43">
        <f>F138+F145+F163</f>
        <v>47048944</v>
      </c>
      <c r="G136" s="48">
        <f>G138+G145+G163</f>
        <v>7340995.859999999</v>
      </c>
      <c r="H136" s="31">
        <f>I136+J136</f>
        <v>54920310</v>
      </c>
      <c r="I136" s="43">
        <f>I138+I145+I163</f>
        <v>47911310</v>
      </c>
      <c r="J136" s="48">
        <f>J138+J145+J163</f>
        <v>7009000</v>
      </c>
      <c r="K136" s="31">
        <f>L136+M136</f>
        <v>55684613</v>
      </c>
      <c r="L136" s="43">
        <f>L138+L145+L163</f>
        <v>48675613</v>
      </c>
      <c r="M136" s="48">
        <f>M138+M145+M163</f>
        <v>7009000</v>
      </c>
      <c r="O136" s="76"/>
    </row>
    <row r="137" spans="1:13" ht="14.25" customHeight="1">
      <c r="A137" s="78" t="s">
        <v>6</v>
      </c>
      <c r="B137" s="79"/>
      <c r="C137" s="79"/>
      <c r="D137" s="9"/>
      <c r="E137" s="32"/>
      <c r="F137" s="32"/>
      <c r="G137" s="47"/>
      <c r="H137" s="49"/>
      <c r="I137" s="10"/>
      <c r="J137" s="63"/>
      <c r="K137" s="49"/>
      <c r="L137" s="10"/>
      <c r="M137" s="63"/>
    </row>
    <row r="138" spans="1:15" ht="30" customHeight="1">
      <c r="A138" s="108" t="s">
        <v>78</v>
      </c>
      <c r="B138" s="109"/>
      <c r="C138" s="109"/>
      <c r="D138" s="17">
        <v>210</v>
      </c>
      <c r="E138" s="31">
        <f>F138+G138</f>
        <v>33781988</v>
      </c>
      <c r="F138" s="42">
        <f>F140+F141+F142+F143+F144</f>
        <v>32345088</v>
      </c>
      <c r="G138" s="53">
        <f>G140+G141+G142+G143+G144</f>
        <v>1436900</v>
      </c>
      <c r="H138" s="31">
        <f>I138+J138</f>
        <v>33781988</v>
      </c>
      <c r="I138" s="42">
        <f>I140+I141+I142+I143+I144</f>
        <v>32345088</v>
      </c>
      <c r="J138" s="53">
        <f>J140+J141+J142+J143+J144</f>
        <v>1436900</v>
      </c>
      <c r="K138" s="31">
        <f>L138+M138</f>
        <v>33781988</v>
      </c>
      <c r="L138" s="42">
        <f>L140+L141+L142+L143+L144</f>
        <v>32345088</v>
      </c>
      <c r="M138" s="53">
        <f>M140+M141+M142+M143+M144</f>
        <v>1436900</v>
      </c>
      <c r="O138" s="39"/>
    </row>
    <row r="139" spans="1:13" ht="16.5" customHeight="1">
      <c r="A139" s="80" t="s">
        <v>1</v>
      </c>
      <c r="B139" s="81"/>
      <c r="C139" s="82"/>
      <c r="D139" s="10"/>
      <c r="E139" s="34"/>
      <c r="F139" s="32"/>
      <c r="G139" s="47"/>
      <c r="H139" s="49"/>
      <c r="I139" s="10"/>
      <c r="J139" s="63"/>
      <c r="K139" s="49"/>
      <c r="L139" s="10"/>
      <c r="M139" s="63"/>
    </row>
    <row r="140" spans="1:13" ht="16.5" customHeight="1">
      <c r="A140" s="89" t="s">
        <v>143</v>
      </c>
      <c r="B140" s="90"/>
      <c r="C140" s="91"/>
      <c r="D140" s="9">
        <v>211</v>
      </c>
      <c r="E140" s="34">
        <f>F140+G140</f>
        <v>16247533</v>
      </c>
      <c r="F140" s="36">
        <v>16247533</v>
      </c>
      <c r="G140" s="54"/>
      <c r="H140" s="65">
        <f>I140+J140</f>
        <v>16247533</v>
      </c>
      <c r="I140" s="36">
        <v>16247533</v>
      </c>
      <c r="J140" s="70"/>
      <c r="K140" s="65">
        <f>L140+M140</f>
        <v>16247533</v>
      </c>
      <c r="L140" s="36">
        <v>16247533</v>
      </c>
      <c r="M140" s="70"/>
    </row>
    <row r="141" spans="1:13" ht="16.5" customHeight="1">
      <c r="A141" s="78" t="s">
        <v>148</v>
      </c>
      <c r="B141" s="79"/>
      <c r="C141" s="79"/>
      <c r="D141" s="17">
        <v>211</v>
      </c>
      <c r="E141" s="32">
        <f>F141+G141</f>
        <v>8508200</v>
      </c>
      <c r="F141" s="36">
        <v>7558200</v>
      </c>
      <c r="G141" s="54">
        <v>950000</v>
      </c>
      <c r="H141" s="65">
        <f>I141+J141</f>
        <v>8508200</v>
      </c>
      <c r="I141" s="36">
        <v>7558200</v>
      </c>
      <c r="J141" s="54">
        <v>950000</v>
      </c>
      <c r="K141" s="65">
        <f>L141+M141</f>
        <v>8508200</v>
      </c>
      <c r="L141" s="36">
        <v>7558200</v>
      </c>
      <c r="M141" s="54">
        <v>950000</v>
      </c>
    </row>
    <row r="142" spans="1:13" ht="19.5" customHeight="1">
      <c r="A142" s="92" t="s">
        <v>149</v>
      </c>
      <c r="B142" s="93"/>
      <c r="C142" s="93"/>
      <c r="D142" s="17">
        <v>212</v>
      </c>
      <c r="E142" s="32"/>
      <c r="F142" s="36">
        <v>1350000</v>
      </c>
      <c r="G142" s="54">
        <v>200000</v>
      </c>
      <c r="H142" s="49"/>
      <c r="I142" s="36">
        <v>1350000</v>
      </c>
      <c r="J142" s="54">
        <v>200000</v>
      </c>
      <c r="K142" s="49"/>
      <c r="L142" s="36">
        <v>1350000</v>
      </c>
      <c r="M142" s="54">
        <v>200000</v>
      </c>
    </row>
    <row r="143" spans="1:13" ht="39.75" customHeight="1">
      <c r="A143" s="78" t="s">
        <v>144</v>
      </c>
      <c r="B143" s="79"/>
      <c r="C143" s="79"/>
      <c r="D143" s="17">
        <v>213</v>
      </c>
      <c r="E143" s="35">
        <f>F143+G143</f>
        <v>4906755</v>
      </c>
      <c r="F143" s="36">
        <v>4906755</v>
      </c>
      <c r="G143" s="54"/>
      <c r="H143" s="68">
        <f>I143+J143</f>
        <v>4906755</v>
      </c>
      <c r="I143" s="36">
        <v>4906755</v>
      </c>
      <c r="J143" s="54"/>
      <c r="K143" s="68">
        <f>L143+M143</f>
        <v>4906755</v>
      </c>
      <c r="L143" s="36">
        <v>4906755</v>
      </c>
      <c r="M143" s="70"/>
    </row>
    <row r="144" spans="1:13" ht="33.75" customHeight="1">
      <c r="A144" s="78" t="s">
        <v>150</v>
      </c>
      <c r="B144" s="79"/>
      <c r="C144" s="79"/>
      <c r="D144" s="17">
        <v>213</v>
      </c>
      <c r="E144" s="32">
        <f>F144+G144</f>
        <v>2569500</v>
      </c>
      <c r="F144" s="36">
        <v>2282600</v>
      </c>
      <c r="G144" s="54">
        <v>286900</v>
      </c>
      <c r="H144" s="65">
        <f>I144+J144</f>
        <v>2569500</v>
      </c>
      <c r="I144" s="36">
        <v>2282600</v>
      </c>
      <c r="J144" s="54">
        <v>286900</v>
      </c>
      <c r="K144" s="65">
        <f>L144+M144</f>
        <v>2569500</v>
      </c>
      <c r="L144" s="36">
        <v>2282600</v>
      </c>
      <c r="M144" s="54">
        <v>286900</v>
      </c>
    </row>
    <row r="145" spans="1:15" ht="16.5" customHeight="1">
      <c r="A145" s="78" t="s">
        <v>79</v>
      </c>
      <c r="B145" s="79"/>
      <c r="C145" s="79"/>
      <c r="D145" s="17">
        <v>220</v>
      </c>
      <c r="E145" s="31">
        <f>F145+G145</f>
        <v>13329695.86</v>
      </c>
      <c r="F145" s="42">
        <f>F147+F148+F149+F150+F152+F154+F162</f>
        <v>10395000</v>
      </c>
      <c r="G145" s="53">
        <f>G147+G148+G149+G150+G151+G152+G153+G154+G155+G156+G157+G158+G159+G160+G161+G162</f>
        <v>2934695.86</v>
      </c>
      <c r="H145" s="31">
        <f>I145+J145</f>
        <v>13758883</v>
      </c>
      <c r="I145" s="42">
        <f>I147+I148+I149+I150+I152+I154+I162</f>
        <v>11156183</v>
      </c>
      <c r="J145" s="55">
        <f>J147+J148+J149+J150+J151+J152+J153+J154+J155+J156+J157+J158+J159+J160+J161+J162</f>
        <v>2602700</v>
      </c>
      <c r="K145" s="31">
        <f>L145+M145</f>
        <v>14132700</v>
      </c>
      <c r="L145" s="42">
        <f>L147+L148+L149+L150+L152+L154+L162</f>
        <v>11530000</v>
      </c>
      <c r="M145" s="55">
        <f>M147+M148+M149+M150+M151+M152+M153+M154+M155+M156+M157+M158+M159+M160+M161+M162</f>
        <v>2602700</v>
      </c>
      <c r="O145" s="39"/>
    </row>
    <row r="146" spans="1:13" ht="16.5" customHeight="1">
      <c r="A146" s="80" t="s">
        <v>1</v>
      </c>
      <c r="B146" s="81"/>
      <c r="C146" s="81"/>
      <c r="D146" s="17"/>
      <c r="E146" s="32"/>
      <c r="F146" s="32"/>
      <c r="G146" s="47"/>
      <c r="H146" s="49"/>
      <c r="I146" s="10"/>
      <c r="J146" s="63"/>
      <c r="K146" s="49"/>
      <c r="L146" s="10"/>
      <c r="M146" s="63"/>
    </row>
    <row r="147" spans="1:13" ht="16.5" customHeight="1">
      <c r="A147" s="78" t="s">
        <v>145</v>
      </c>
      <c r="B147" s="79"/>
      <c r="C147" s="79"/>
      <c r="D147" s="17">
        <v>221</v>
      </c>
      <c r="E147" s="32">
        <f>F147+G147</f>
        <v>180000</v>
      </c>
      <c r="F147" s="36">
        <v>180000</v>
      </c>
      <c r="G147" s="54"/>
      <c r="H147" s="65">
        <f>I147+J147</f>
        <v>180000</v>
      </c>
      <c r="I147" s="36">
        <v>180000</v>
      </c>
      <c r="J147" s="70"/>
      <c r="K147" s="65">
        <f>L147+M147</f>
        <v>180000</v>
      </c>
      <c r="L147" s="36">
        <v>180000</v>
      </c>
      <c r="M147" s="70"/>
    </row>
    <row r="148" spans="1:13" ht="13.5" customHeight="1">
      <c r="A148" s="78" t="s">
        <v>151</v>
      </c>
      <c r="B148" s="79"/>
      <c r="C148" s="79"/>
      <c r="D148" s="17">
        <v>221</v>
      </c>
      <c r="E148" s="32">
        <f>F148+G148</f>
        <v>165000</v>
      </c>
      <c r="F148" s="36">
        <v>115000</v>
      </c>
      <c r="G148" s="54">
        <v>50000</v>
      </c>
      <c r="H148" s="65">
        <f>I148+J148</f>
        <v>165000</v>
      </c>
      <c r="I148" s="36">
        <v>115000</v>
      </c>
      <c r="J148" s="54">
        <v>50000</v>
      </c>
      <c r="K148" s="65">
        <f>L148+M148</f>
        <v>200000</v>
      </c>
      <c r="L148" s="36">
        <v>150000</v>
      </c>
      <c r="M148" s="54">
        <v>50000</v>
      </c>
    </row>
    <row r="149" spans="1:13" ht="15.75" customHeight="1">
      <c r="A149" s="78" t="s">
        <v>152</v>
      </c>
      <c r="B149" s="79"/>
      <c r="C149" s="79"/>
      <c r="D149" s="17">
        <v>222</v>
      </c>
      <c r="E149" s="32">
        <f>F149+G149</f>
        <v>250000</v>
      </c>
      <c r="F149" s="36">
        <v>200000</v>
      </c>
      <c r="G149" s="54">
        <v>50000</v>
      </c>
      <c r="H149" s="65">
        <f>I149+J149</f>
        <v>250000</v>
      </c>
      <c r="I149" s="36">
        <v>200000</v>
      </c>
      <c r="J149" s="54">
        <v>50000</v>
      </c>
      <c r="K149" s="65">
        <f>L149+M149</f>
        <v>250000</v>
      </c>
      <c r="L149" s="36">
        <v>200000</v>
      </c>
      <c r="M149" s="54">
        <v>50000</v>
      </c>
    </row>
    <row r="150" spans="1:13" ht="14.25" customHeight="1">
      <c r="A150" s="78" t="s">
        <v>153</v>
      </c>
      <c r="B150" s="79"/>
      <c r="C150" s="79"/>
      <c r="D150" s="17">
        <v>223</v>
      </c>
      <c r="E150" s="32">
        <f>F150+G150</f>
        <v>5700000</v>
      </c>
      <c r="F150" s="36">
        <v>5700000</v>
      </c>
      <c r="G150" s="54"/>
      <c r="H150" s="65">
        <f>I150+J150</f>
        <v>6131183</v>
      </c>
      <c r="I150" s="36">
        <v>6131183</v>
      </c>
      <c r="J150" s="70"/>
      <c r="K150" s="65">
        <f>L150+M150</f>
        <v>6300000</v>
      </c>
      <c r="L150" s="36">
        <v>6300000</v>
      </c>
      <c r="M150" s="70"/>
    </row>
    <row r="151" spans="1:13" ht="30" customHeight="1">
      <c r="A151" s="78" t="s">
        <v>30</v>
      </c>
      <c r="B151" s="79"/>
      <c r="C151" s="79"/>
      <c r="D151" s="17">
        <v>224</v>
      </c>
      <c r="E151" s="32"/>
      <c r="F151" s="36"/>
      <c r="G151" s="54"/>
      <c r="H151" s="49"/>
      <c r="I151" s="10"/>
      <c r="J151" s="63"/>
      <c r="K151" s="49"/>
      <c r="L151" s="10"/>
      <c r="M151" s="63"/>
    </row>
    <row r="152" spans="1:13" ht="30.75" customHeight="1">
      <c r="A152" s="78" t="s">
        <v>154</v>
      </c>
      <c r="B152" s="79"/>
      <c r="C152" s="79"/>
      <c r="D152" s="17">
        <v>225</v>
      </c>
      <c r="E152" s="32">
        <f>F152+G152</f>
        <v>3934695.86</v>
      </c>
      <c r="F152" s="36">
        <v>1500000</v>
      </c>
      <c r="G152" s="54">
        <v>2434695.86</v>
      </c>
      <c r="H152" s="65">
        <f>I152+J152</f>
        <v>3732700</v>
      </c>
      <c r="I152" s="36">
        <v>1630000</v>
      </c>
      <c r="J152" s="54">
        <v>2102700</v>
      </c>
      <c r="K152" s="65">
        <f>L152+M152</f>
        <v>3802700</v>
      </c>
      <c r="L152" s="36">
        <v>1700000</v>
      </c>
      <c r="M152" s="54">
        <v>2102700</v>
      </c>
    </row>
    <row r="153" spans="1:13" ht="17.25" customHeight="1">
      <c r="A153" s="78" t="s">
        <v>135</v>
      </c>
      <c r="B153" s="79"/>
      <c r="C153" s="79"/>
      <c r="D153" s="17">
        <v>226</v>
      </c>
      <c r="E153" s="31"/>
      <c r="F153" s="71"/>
      <c r="G153" s="72"/>
      <c r="H153" s="49"/>
      <c r="I153" s="73"/>
      <c r="J153" s="70"/>
      <c r="K153" s="49"/>
      <c r="L153" s="73"/>
      <c r="M153" s="70"/>
    </row>
    <row r="154" spans="1:13" ht="25.5" customHeight="1">
      <c r="A154" s="78" t="s">
        <v>155</v>
      </c>
      <c r="B154" s="79"/>
      <c r="C154" s="79"/>
      <c r="D154" s="17">
        <v>226</v>
      </c>
      <c r="E154" s="32">
        <f>F154+G154</f>
        <v>1200000</v>
      </c>
      <c r="F154" s="36">
        <v>900000</v>
      </c>
      <c r="G154" s="54">
        <v>300000</v>
      </c>
      <c r="H154" s="65">
        <f>I154+J154</f>
        <v>1400000</v>
      </c>
      <c r="I154" s="36">
        <v>1100000</v>
      </c>
      <c r="J154" s="54">
        <v>300000</v>
      </c>
      <c r="K154" s="65">
        <f>L154+M154</f>
        <v>1500000</v>
      </c>
      <c r="L154" s="36">
        <v>1200000</v>
      </c>
      <c r="M154" s="54">
        <v>300000</v>
      </c>
    </row>
    <row r="155" spans="1:13" ht="32.25" customHeight="1">
      <c r="A155" s="78" t="s">
        <v>80</v>
      </c>
      <c r="B155" s="79"/>
      <c r="C155" s="79"/>
      <c r="D155" s="17">
        <v>240</v>
      </c>
      <c r="E155" s="32"/>
      <c r="F155" s="32"/>
      <c r="G155" s="54"/>
      <c r="H155" s="49"/>
      <c r="I155" s="10"/>
      <c r="J155" s="63"/>
      <c r="K155" s="49"/>
      <c r="L155" s="10"/>
      <c r="M155" s="63"/>
    </row>
    <row r="156" spans="1:13" ht="12.75" customHeight="1">
      <c r="A156" s="80" t="s">
        <v>1</v>
      </c>
      <c r="B156" s="81"/>
      <c r="C156" s="81"/>
      <c r="D156" s="17"/>
      <c r="E156" s="32"/>
      <c r="F156" s="32"/>
      <c r="G156" s="54"/>
      <c r="H156" s="49"/>
      <c r="I156" s="10"/>
      <c r="J156" s="63"/>
      <c r="K156" s="49"/>
      <c r="L156" s="10"/>
      <c r="M156" s="63"/>
    </row>
    <row r="157" spans="1:13" ht="48.75" customHeight="1">
      <c r="A157" s="78" t="s">
        <v>31</v>
      </c>
      <c r="B157" s="79"/>
      <c r="C157" s="79"/>
      <c r="D157" s="17">
        <v>241</v>
      </c>
      <c r="E157" s="32"/>
      <c r="F157" s="32"/>
      <c r="G157" s="54"/>
      <c r="H157" s="49"/>
      <c r="I157" s="10"/>
      <c r="J157" s="63"/>
      <c r="K157" s="49"/>
      <c r="L157" s="10"/>
      <c r="M157" s="63"/>
    </row>
    <row r="158" spans="1:13" ht="19.5" customHeight="1">
      <c r="A158" s="78" t="s">
        <v>81</v>
      </c>
      <c r="B158" s="79"/>
      <c r="C158" s="79"/>
      <c r="D158" s="17">
        <v>260</v>
      </c>
      <c r="E158" s="32"/>
      <c r="F158" s="32"/>
      <c r="G158" s="54"/>
      <c r="H158" s="49"/>
      <c r="I158" s="10"/>
      <c r="J158" s="63"/>
      <c r="K158" s="49"/>
      <c r="L158" s="10"/>
      <c r="M158" s="63"/>
    </row>
    <row r="159" spans="1:13" ht="19.5" customHeight="1">
      <c r="A159" s="80" t="s">
        <v>1</v>
      </c>
      <c r="B159" s="81"/>
      <c r="C159" s="81"/>
      <c r="D159" s="17"/>
      <c r="E159" s="32"/>
      <c r="F159" s="32"/>
      <c r="G159" s="54"/>
      <c r="H159" s="49"/>
      <c r="I159" s="10"/>
      <c r="J159" s="63"/>
      <c r="K159" s="49"/>
      <c r="L159" s="10"/>
      <c r="M159" s="63"/>
    </row>
    <row r="160" spans="1:13" ht="34.5" customHeight="1">
      <c r="A160" s="78" t="s">
        <v>32</v>
      </c>
      <c r="B160" s="79"/>
      <c r="C160" s="79"/>
      <c r="D160" s="17">
        <v>262</v>
      </c>
      <c r="E160" s="32"/>
      <c r="F160" s="32"/>
      <c r="G160" s="54"/>
      <c r="H160" s="49"/>
      <c r="I160" s="10"/>
      <c r="J160" s="63"/>
      <c r="K160" s="49"/>
      <c r="L160" s="10"/>
      <c r="M160" s="63"/>
    </row>
    <row r="161" spans="1:13" ht="45" customHeight="1">
      <c r="A161" s="123" t="s">
        <v>33</v>
      </c>
      <c r="B161" s="124"/>
      <c r="C161" s="124"/>
      <c r="D161" s="17">
        <v>263</v>
      </c>
      <c r="E161" s="32"/>
      <c r="F161" s="32"/>
      <c r="G161" s="54"/>
      <c r="H161" s="49"/>
      <c r="I161" s="10"/>
      <c r="J161" s="63"/>
      <c r="K161" s="49"/>
      <c r="L161" s="10"/>
      <c r="M161" s="63"/>
    </row>
    <row r="162" spans="1:13" ht="19.5" customHeight="1">
      <c r="A162" s="78" t="s">
        <v>156</v>
      </c>
      <c r="B162" s="79"/>
      <c r="C162" s="79"/>
      <c r="D162" s="17">
        <v>290</v>
      </c>
      <c r="E162" s="32">
        <f>F162+G162</f>
        <v>1900000</v>
      </c>
      <c r="F162" s="36">
        <v>1800000</v>
      </c>
      <c r="G162" s="54">
        <v>100000</v>
      </c>
      <c r="H162" s="74">
        <f>I162+J162</f>
        <v>1900000</v>
      </c>
      <c r="I162" s="36">
        <v>1800000</v>
      </c>
      <c r="J162" s="54">
        <v>100000</v>
      </c>
      <c r="K162" s="74">
        <f>L162+M162</f>
        <v>1900000</v>
      </c>
      <c r="L162" s="36">
        <v>1800000</v>
      </c>
      <c r="M162" s="54">
        <v>100000</v>
      </c>
    </row>
    <row r="163" spans="1:13" ht="30.75" customHeight="1">
      <c r="A163" s="78" t="s">
        <v>82</v>
      </c>
      <c r="B163" s="79"/>
      <c r="C163" s="79"/>
      <c r="D163" s="17">
        <v>300</v>
      </c>
      <c r="E163" s="31">
        <f>F163+G163</f>
        <v>7278256</v>
      </c>
      <c r="F163" s="42">
        <f>F165+F166+F167+F168+F169</f>
        <v>4308856</v>
      </c>
      <c r="G163" s="53">
        <f>G165+G166+G167+G168+G169+G170+G171+G172+G173+G174+G175+G176+G177+G178+G179+G180</f>
        <v>2969400</v>
      </c>
      <c r="H163" s="31">
        <f>I163+J163</f>
        <v>7379439</v>
      </c>
      <c r="I163" s="42">
        <f>I165+I166+I167+I168+I169</f>
        <v>4410039</v>
      </c>
      <c r="J163" s="53">
        <f>J165+J166+J167+J168+J169+J170+J171+J172+J173+J174+J175+J176+J177+J178+J179+J180</f>
        <v>2969400</v>
      </c>
      <c r="K163" s="31">
        <f>L163+M163</f>
        <v>7769925</v>
      </c>
      <c r="L163" s="42">
        <f>L165+L166+L167+L168+L169</f>
        <v>4800525</v>
      </c>
      <c r="M163" s="53">
        <f>M165+M166+M167+M168+M169+M170+M171+M172+M173+M174+M175+M176+M177+M178+M179+M180</f>
        <v>2969400</v>
      </c>
    </row>
    <row r="164" spans="1:13" ht="20.25" customHeight="1">
      <c r="A164" s="80" t="s">
        <v>1</v>
      </c>
      <c r="B164" s="81"/>
      <c r="C164" s="81"/>
      <c r="D164" s="17"/>
      <c r="E164" s="32"/>
      <c r="F164" s="32"/>
      <c r="G164" s="47"/>
      <c r="H164" s="49"/>
      <c r="I164" s="10"/>
      <c r="J164" s="63"/>
      <c r="K164" s="49"/>
      <c r="L164" s="10"/>
      <c r="M164" s="63"/>
    </row>
    <row r="165" spans="1:13" ht="35.25" customHeight="1">
      <c r="A165" s="78" t="s">
        <v>34</v>
      </c>
      <c r="B165" s="79"/>
      <c r="C165" s="79"/>
      <c r="D165" s="17">
        <v>310</v>
      </c>
      <c r="E165" s="32">
        <f>F165+G165</f>
        <v>500000</v>
      </c>
      <c r="F165" s="36">
        <v>0</v>
      </c>
      <c r="G165" s="54">
        <v>500000</v>
      </c>
      <c r="H165" s="65">
        <f>I165+J165</f>
        <v>500000</v>
      </c>
      <c r="I165" s="73"/>
      <c r="J165" s="54">
        <v>500000</v>
      </c>
      <c r="K165" s="65">
        <f>L165+M165</f>
        <v>800000</v>
      </c>
      <c r="L165" s="77">
        <v>300000</v>
      </c>
      <c r="M165" s="54">
        <v>500000</v>
      </c>
    </row>
    <row r="166" spans="1:13" ht="35.25" customHeight="1">
      <c r="A166" s="78" t="s">
        <v>146</v>
      </c>
      <c r="B166" s="79"/>
      <c r="C166" s="79"/>
      <c r="D166" s="17">
        <v>310</v>
      </c>
      <c r="E166" s="32">
        <f>F166+G166</f>
        <v>274000</v>
      </c>
      <c r="F166" s="38">
        <v>274000</v>
      </c>
      <c r="G166" s="56"/>
      <c r="H166" s="65">
        <f>I166+J166</f>
        <v>274000</v>
      </c>
      <c r="I166" s="38">
        <v>274000</v>
      </c>
      <c r="J166" s="70"/>
      <c r="K166" s="65">
        <f>L166+M166</f>
        <v>274000</v>
      </c>
      <c r="L166" s="38">
        <v>274000</v>
      </c>
      <c r="M166" s="70"/>
    </row>
    <row r="167" spans="1:13" ht="38.25" customHeight="1">
      <c r="A167" s="121" t="s">
        <v>35</v>
      </c>
      <c r="B167" s="122"/>
      <c r="C167" s="122"/>
      <c r="D167" s="30">
        <v>320</v>
      </c>
      <c r="E167" s="33"/>
      <c r="F167" s="38"/>
      <c r="G167" s="56"/>
      <c r="H167" s="49"/>
      <c r="I167" s="73"/>
      <c r="J167" s="70"/>
      <c r="K167" s="49"/>
      <c r="L167" s="73"/>
      <c r="M167" s="70"/>
    </row>
    <row r="168" spans="1:13" ht="34.5" customHeight="1">
      <c r="A168" s="78" t="s">
        <v>147</v>
      </c>
      <c r="B168" s="79"/>
      <c r="C168" s="79"/>
      <c r="D168" s="29">
        <v>340</v>
      </c>
      <c r="E168" s="33">
        <f>F168+G168</f>
        <v>200256</v>
      </c>
      <c r="F168" s="38">
        <v>200256</v>
      </c>
      <c r="G168" s="57"/>
      <c r="H168" s="67">
        <f>I168+J168</f>
        <v>200256</v>
      </c>
      <c r="I168" s="38">
        <v>200256</v>
      </c>
      <c r="J168" s="70"/>
      <c r="K168" s="67">
        <f>L168+M168</f>
        <v>200256</v>
      </c>
      <c r="L168" s="38">
        <v>200256</v>
      </c>
      <c r="M168" s="70"/>
    </row>
    <row r="169" spans="1:13" ht="28.5" customHeight="1">
      <c r="A169" s="78" t="s">
        <v>157</v>
      </c>
      <c r="B169" s="79"/>
      <c r="C169" s="79"/>
      <c r="D169" s="17">
        <v>340</v>
      </c>
      <c r="E169" s="32">
        <f>F169+G169</f>
        <v>6304000</v>
      </c>
      <c r="F169" s="36">
        <v>3834600</v>
      </c>
      <c r="G169" s="54">
        <v>2469400</v>
      </c>
      <c r="H169" s="65">
        <f>I169+J169</f>
        <v>6405183</v>
      </c>
      <c r="I169" s="36">
        <v>3935783</v>
      </c>
      <c r="J169" s="54">
        <v>2469400</v>
      </c>
      <c r="K169" s="65">
        <f>L169+M169</f>
        <v>6495669</v>
      </c>
      <c r="L169" s="36">
        <v>4026269</v>
      </c>
      <c r="M169" s="54">
        <v>2469400</v>
      </c>
    </row>
    <row r="170" spans="1:13" ht="33.75" customHeight="1">
      <c r="A170" s="78" t="s">
        <v>83</v>
      </c>
      <c r="B170" s="79"/>
      <c r="C170" s="79"/>
      <c r="D170" s="17">
        <v>500</v>
      </c>
      <c r="E170" s="32"/>
      <c r="F170" s="32"/>
      <c r="G170" s="47"/>
      <c r="H170" s="49"/>
      <c r="I170" s="10"/>
      <c r="J170" s="63"/>
      <c r="K170" s="49"/>
      <c r="L170" s="10"/>
      <c r="M170" s="63"/>
    </row>
    <row r="171" spans="1:13" ht="20.25" customHeight="1">
      <c r="A171" s="80" t="s">
        <v>1</v>
      </c>
      <c r="B171" s="81"/>
      <c r="C171" s="81"/>
      <c r="D171" s="17"/>
      <c r="E171" s="32"/>
      <c r="F171" s="32"/>
      <c r="G171" s="47"/>
      <c r="H171" s="49"/>
      <c r="I171" s="10"/>
      <c r="J171" s="63"/>
      <c r="K171" s="49"/>
      <c r="L171" s="10"/>
      <c r="M171" s="63"/>
    </row>
    <row r="172" spans="1:13" ht="30.75" customHeight="1">
      <c r="A172" s="89" t="s">
        <v>42</v>
      </c>
      <c r="B172" s="90"/>
      <c r="C172" s="91"/>
      <c r="D172" s="17">
        <v>520</v>
      </c>
      <c r="E172" s="32"/>
      <c r="F172" s="32"/>
      <c r="G172" s="47"/>
      <c r="H172" s="49"/>
      <c r="I172" s="10"/>
      <c r="J172" s="63"/>
      <c r="K172" s="49"/>
      <c r="L172" s="10"/>
      <c r="M172" s="63"/>
    </row>
    <row r="173" spans="1:13" ht="30.75" customHeight="1">
      <c r="A173" s="89" t="s">
        <v>36</v>
      </c>
      <c r="B173" s="90"/>
      <c r="C173" s="91"/>
      <c r="D173" s="17">
        <v>530</v>
      </c>
      <c r="E173" s="32"/>
      <c r="F173" s="32"/>
      <c r="G173" s="47"/>
      <c r="H173" s="49"/>
      <c r="I173" s="10"/>
      <c r="J173" s="63"/>
      <c r="K173" s="49"/>
      <c r="L173" s="10"/>
      <c r="M173" s="63"/>
    </row>
    <row r="174" spans="1:13" ht="15.75" customHeight="1">
      <c r="A174" s="127" t="s">
        <v>8</v>
      </c>
      <c r="B174" s="128"/>
      <c r="C174" s="128"/>
      <c r="D174" s="18"/>
      <c r="E174" s="32"/>
      <c r="F174" s="32"/>
      <c r="G174" s="47"/>
      <c r="H174" s="49"/>
      <c r="I174" s="10"/>
      <c r="J174" s="63"/>
      <c r="K174" s="49"/>
      <c r="L174" s="10"/>
      <c r="M174" s="63"/>
    </row>
    <row r="175" spans="1:13" ht="28.5" customHeight="1" thickBot="1">
      <c r="A175" s="125" t="s">
        <v>9</v>
      </c>
      <c r="B175" s="126"/>
      <c r="C175" s="126"/>
      <c r="D175" s="60" t="s">
        <v>28</v>
      </c>
      <c r="E175" s="61"/>
      <c r="F175" s="61"/>
      <c r="G175" s="62"/>
      <c r="H175" s="58"/>
      <c r="I175" s="59"/>
      <c r="J175" s="69"/>
      <c r="K175" s="58"/>
      <c r="L175" s="59"/>
      <c r="M175" s="69"/>
    </row>
    <row r="176" spans="1:7" ht="28.5" customHeight="1">
      <c r="A176" s="141" t="s">
        <v>160</v>
      </c>
      <c r="B176" s="141"/>
      <c r="C176" s="141"/>
      <c r="D176" s="141"/>
      <c r="E176" s="141"/>
      <c r="F176" s="141"/>
      <c r="G176" s="141"/>
    </row>
    <row r="177" spans="1:7" ht="28.5" customHeight="1">
      <c r="A177" s="141"/>
      <c r="B177" s="141"/>
      <c r="C177" s="141"/>
      <c r="D177" s="141"/>
      <c r="E177" s="141"/>
      <c r="F177" s="141"/>
      <c r="G177" s="141"/>
    </row>
    <row r="178" spans="1:7" ht="19.5" customHeight="1">
      <c r="A178" s="141"/>
      <c r="B178" s="141"/>
      <c r="C178" s="141"/>
      <c r="D178" s="141"/>
      <c r="E178" s="141"/>
      <c r="F178" s="141"/>
      <c r="G178" s="141"/>
    </row>
    <row r="179" spans="1:7" ht="0.75" customHeight="1">
      <c r="A179" s="142"/>
      <c r="B179" s="142"/>
      <c r="C179" s="142"/>
      <c r="D179" s="142"/>
      <c r="E179" s="142"/>
      <c r="F179" s="142"/>
      <c r="G179" s="142"/>
    </row>
    <row r="180" spans="1:7" ht="29.25" customHeight="1">
      <c r="A180" s="101" t="s">
        <v>85</v>
      </c>
      <c r="B180" s="101"/>
      <c r="C180" s="101"/>
      <c r="D180" s="4"/>
      <c r="E180" s="21" t="s">
        <v>11</v>
      </c>
      <c r="F180" s="106" t="s">
        <v>10</v>
      </c>
      <c r="G180" s="106"/>
    </row>
    <row r="181" spans="1:7" ht="15" customHeight="1">
      <c r="A181" s="130" t="s">
        <v>118</v>
      </c>
      <c r="B181" s="130"/>
      <c r="C181" s="130"/>
      <c r="D181" s="130"/>
      <c r="E181" s="22"/>
      <c r="F181" s="111" t="s">
        <v>136</v>
      </c>
      <c r="G181" s="111"/>
    </row>
    <row r="182" spans="1:7" ht="15">
      <c r="A182" s="129"/>
      <c r="B182" s="129"/>
      <c r="C182" s="129"/>
      <c r="D182" s="129"/>
      <c r="E182" s="15" t="s">
        <v>11</v>
      </c>
      <c r="F182" s="106" t="s">
        <v>10</v>
      </c>
      <c r="G182" s="106"/>
    </row>
    <row r="183" spans="1:7" ht="23.25" customHeight="1">
      <c r="A183" s="130" t="s">
        <v>84</v>
      </c>
      <c r="B183" s="130"/>
      <c r="C183" s="130"/>
      <c r="D183" s="130"/>
      <c r="E183" s="22"/>
      <c r="F183" s="111" t="s">
        <v>136</v>
      </c>
      <c r="G183" s="111"/>
    </row>
    <row r="184" spans="1:7" ht="30" customHeight="1">
      <c r="A184" s="101" t="s">
        <v>137</v>
      </c>
      <c r="B184" s="101"/>
      <c r="E184" s="15" t="s">
        <v>11</v>
      </c>
      <c r="F184" s="106" t="s">
        <v>10</v>
      </c>
      <c r="G184" s="106"/>
    </row>
    <row r="185" ht="15">
      <c r="A185" s="37">
        <v>42758</v>
      </c>
    </row>
    <row r="186" spans="1:3" ht="15">
      <c r="A186" s="131"/>
      <c r="B186" s="132"/>
      <c r="C186" s="132"/>
    </row>
    <row r="188" spans="1:3" ht="15">
      <c r="A188" s="101"/>
      <c r="B188" s="101"/>
      <c r="C188" s="101"/>
    </row>
    <row r="197" spans="1:7" ht="14.25" customHeight="1">
      <c r="A197" s="134"/>
      <c r="B197" s="134"/>
      <c r="C197" s="134"/>
      <c r="D197" s="136"/>
      <c r="E197" s="136"/>
      <c r="F197" s="135"/>
      <c r="G197" s="135"/>
    </row>
  </sheetData>
  <sheetProtection/>
  <mergeCells count="256">
    <mergeCell ref="I116:J116"/>
    <mergeCell ref="L116:M116"/>
    <mergeCell ref="A1:D11"/>
    <mergeCell ref="E1:G5"/>
    <mergeCell ref="A176:G179"/>
    <mergeCell ref="F109:G109"/>
    <mergeCell ref="F104:G104"/>
    <mergeCell ref="A145:C145"/>
    <mergeCell ref="D19:E22"/>
    <mergeCell ref="D23:E23"/>
    <mergeCell ref="A19:C22"/>
    <mergeCell ref="A14:E15"/>
    <mergeCell ref="A41:E41"/>
    <mergeCell ref="A17:E18"/>
    <mergeCell ref="A134:C134"/>
    <mergeCell ref="A39:G39"/>
    <mergeCell ref="A98:E98"/>
    <mergeCell ref="F107:G107"/>
    <mergeCell ref="F101:G101"/>
    <mergeCell ref="D25:E27"/>
    <mergeCell ref="A121:C121"/>
    <mergeCell ref="F183:G183"/>
    <mergeCell ref="E116:E117"/>
    <mergeCell ref="A38:G38"/>
    <mergeCell ref="A24:C24"/>
    <mergeCell ref="A25:C27"/>
    <mergeCell ref="A28:C31"/>
    <mergeCell ref="F91:G91"/>
    <mergeCell ref="F42:G42"/>
    <mergeCell ref="F68:G68"/>
    <mergeCell ref="D28:E30"/>
    <mergeCell ref="A23:C23"/>
    <mergeCell ref="A197:C197"/>
    <mergeCell ref="F197:G197"/>
    <mergeCell ref="D197:E197"/>
    <mergeCell ref="F95:G95"/>
    <mergeCell ref="F102:G102"/>
    <mergeCell ref="A149:C149"/>
    <mergeCell ref="D24:E24"/>
    <mergeCell ref="A146:C146"/>
    <mergeCell ref="A182:D182"/>
    <mergeCell ref="A188:C188"/>
    <mergeCell ref="F180:G180"/>
    <mergeCell ref="F182:G182"/>
    <mergeCell ref="A180:C180"/>
    <mergeCell ref="A183:D183"/>
    <mergeCell ref="F184:G184"/>
    <mergeCell ref="A184:B184"/>
    <mergeCell ref="A181:D181"/>
    <mergeCell ref="A186:C186"/>
    <mergeCell ref="F181:G181"/>
    <mergeCell ref="A173:C173"/>
    <mergeCell ref="A172:C172"/>
    <mergeCell ref="A171:C171"/>
    <mergeCell ref="A175:C175"/>
    <mergeCell ref="A174:C174"/>
    <mergeCell ref="A170:C170"/>
    <mergeCell ref="A169:C169"/>
    <mergeCell ref="A168:C168"/>
    <mergeCell ref="A167:C167"/>
    <mergeCell ref="A154:C154"/>
    <mergeCell ref="A157:C157"/>
    <mergeCell ref="A155:C155"/>
    <mergeCell ref="A161:C161"/>
    <mergeCell ref="A160:C160"/>
    <mergeCell ref="A156:C156"/>
    <mergeCell ref="A165:C165"/>
    <mergeCell ref="A163:C163"/>
    <mergeCell ref="A162:C162"/>
    <mergeCell ref="A158:C158"/>
    <mergeCell ref="A164:C164"/>
    <mergeCell ref="A133:C133"/>
    <mergeCell ref="A159:C159"/>
    <mergeCell ref="A150:C150"/>
    <mergeCell ref="A143:C143"/>
    <mergeCell ref="A140:C140"/>
    <mergeCell ref="D116:D117"/>
    <mergeCell ref="A116:C117"/>
    <mergeCell ref="A152:C152"/>
    <mergeCell ref="A144:C144"/>
    <mergeCell ref="A122:C122"/>
    <mergeCell ref="A129:C129"/>
    <mergeCell ref="A125:C125"/>
    <mergeCell ref="A136:C136"/>
    <mergeCell ref="A127:C127"/>
    <mergeCell ref="A137:C137"/>
    <mergeCell ref="F59:G59"/>
    <mergeCell ref="F54:G54"/>
    <mergeCell ref="A42:E42"/>
    <mergeCell ref="A97:E97"/>
    <mergeCell ref="A91:E91"/>
    <mergeCell ref="A92:E92"/>
    <mergeCell ref="A93:E93"/>
    <mergeCell ref="A94:E94"/>
    <mergeCell ref="A82:E82"/>
    <mergeCell ref="A75:E75"/>
    <mergeCell ref="F103:G103"/>
    <mergeCell ref="F76:G76"/>
    <mergeCell ref="F90:G90"/>
    <mergeCell ref="F53:G53"/>
    <mergeCell ref="F78:G78"/>
    <mergeCell ref="F60:G60"/>
    <mergeCell ref="F61:G61"/>
    <mergeCell ref="F62:G62"/>
    <mergeCell ref="F55:G55"/>
    <mergeCell ref="F63:G63"/>
    <mergeCell ref="A102:E102"/>
    <mergeCell ref="A100:E100"/>
    <mergeCell ref="F86:G86"/>
    <mergeCell ref="F45:G45"/>
    <mergeCell ref="F47:G47"/>
    <mergeCell ref="A45:E45"/>
    <mergeCell ref="A51:E51"/>
    <mergeCell ref="A53:E53"/>
    <mergeCell ref="F50:G50"/>
    <mergeCell ref="F67:G67"/>
    <mergeCell ref="F93:G93"/>
    <mergeCell ref="A73:E73"/>
    <mergeCell ref="A88:E88"/>
    <mergeCell ref="F74:G74"/>
    <mergeCell ref="F77:G77"/>
    <mergeCell ref="A77:E77"/>
    <mergeCell ref="F87:G87"/>
    <mergeCell ref="F83:G83"/>
    <mergeCell ref="F75:G75"/>
    <mergeCell ref="F79:G79"/>
    <mergeCell ref="F49:G49"/>
    <mergeCell ref="F57:G57"/>
    <mergeCell ref="F56:G56"/>
    <mergeCell ref="A68:E68"/>
    <mergeCell ref="F73:G73"/>
    <mergeCell ref="F64:G64"/>
    <mergeCell ref="F65:G65"/>
    <mergeCell ref="F66:G66"/>
    <mergeCell ref="A70:E70"/>
    <mergeCell ref="F69:G69"/>
    <mergeCell ref="A60:E60"/>
    <mergeCell ref="A61:E61"/>
    <mergeCell ref="A62:E62"/>
    <mergeCell ref="A108:E108"/>
    <mergeCell ref="A109:E109"/>
    <mergeCell ref="F52:G52"/>
    <mergeCell ref="F70:G70"/>
    <mergeCell ref="F71:G71"/>
    <mergeCell ref="F72:G72"/>
    <mergeCell ref="F92:G92"/>
    <mergeCell ref="A52:E52"/>
    <mergeCell ref="A50:E50"/>
    <mergeCell ref="F112:G112"/>
    <mergeCell ref="F105:G105"/>
    <mergeCell ref="A138:C138"/>
    <mergeCell ref="A67:E67"/>
    <mergeCell ref="A128:C128"/>
    <mergeCell ref="A132:C132"/>
    <mergeCell ref="A123:C123"/>
    <mergeCell ref="A135:C135"/>
    <mergeCell ref="A43:E43"/>
    <mergeCell ref="F43:G43"/>
    <mergeCell ref="F44:G44"/>
    <mergeCell ref="A44:E44"/>
    <mergeCell ref="F46:G46"/>
    <mergeCell ref="A48:E48"/>
    <mergeCell ref="F48:G48"/>
    <mergeCell ref="A46:E46"/>
    <mergeCell ref="E6:G6"/>
    <mergeCell ref="E8:G8"/>
    <mergeCell ref="E7:G7"/>
    <mergeCell ref="F10:G10"/>
    <mergeCell ref="F9:G9"/>
    <mergeCell ref="E11:G11"/>
    <mergeCell ref="A12:G12"/>
    <mergeCell ref="A13:G13"/>
    <mergeCell ref="A47:E47"/>
    <mergeCell ref="A35:G35"/>
    <mergeCell ref="A33:G33"/>
    <mergeCell ref="A36:G36"/>
    <mergeCell ref="A16:E16"/>
    <mergeCell ref="F41:G41"/>
    <mergeCell ref="A40:G40"/>
    <mergeCell ref="A37:G37"/>
    <mergeCell ref="A57:E57"/>
    <mergeCell ref="A56:E56"/>
    <mergeCell ref="A66:E66"/>
    <mergeCell ref="A54:E54"/>
    <mergeCell ref="A63:E63"/>
    <mergeCell ref="A58:E58"/>
    <mergeCell ref="A59:E59"/>
    <mergeCell ref="A64:E64"/>
    <mergeCell ref="A65:E65"/>
    <mergeCell ref="A55:E55"/>
    <mergeCell ref="A49:E49"/>
    <mergeCell ref="F58:G58"/>
    <mergeCell ref="F51:G51"/>
    <mergeCell ref="A105:E105"/>
    <mergeCell ref="A106:E106"/>
    <mergeCell ref="F96:G96"/>
    <mergeCell ref="F97:G97"/>
    <mergeCell ref="A69:E69"/>
    <mergeCell ref="F81:G81"/>
    <mergeCell ref="A74:E74"/>
    <mergeCell ref="A103:E103"/>
    <mergeCell ref="A84:E84"/>
    <mergeCell ref="F116:G116"/>
    <mergeCell ref="A110:E110"/>
    <mergeCell ref="A111:E111"/>
    <mergeCell ref="A112:E112"/>
    <mergeCell ref="F110:G110"/>
    <mergeCell ref="A113:E113"/>
    <mergeCell ref="F88:G88"/>
    <mergeCell ref="A101:E101"/>
    <mergeCell ref="F80:G80"/>
    <mergeCell ref="A107:E107"/>
    <mergeCell ref="A89:E89"/>
    <mergeCell ref="F82:G82"/>
    <mergeCell ref="F84:G84"/>
    <mergeCell ref="F85:G85"/>
    <mergeCell ref="A99:E99"/>
    <mergeCell ref="A85:E85"/>
    <mergeCell ref="A81:E81"/>
    <mergeCell ref="A83:E83"/>
    <mergeCell ref="A71:E71"/>
    <mergeCell ref="A72:E72"/>
    <mergeCell ref="A80:E80"/>
    <mergeCell ref="A78:E78"/>
    <mergeCell ref="A79:E79"/>
    <mergeCell ref="A76:E76"/>
    <mergeCell ref="A87:E87"/>
    <mergeCell ref="A86:E86"/>
    <mergeCell ref="A95:E95"/>
    <mergeCell ref="F100:G100"/>
    <mergeCell ref="A96:E96"/>
    <mergeCell ref="A90:E90"/>
    <mergeCell ref="F89:G89"/>
    <mergeCell ref="F99:G99"/>
    <mergeCell ref="F98:G98"/>
    <mergeCell ref="F94:G94"/>
    <mergeCell ref="A118:C118"/>
    <mergeCell ref="A147:C147"/>
    <mergeCell ref="A153:C153"/>
    <mergeCell ref="A148:C148"/>
    <mergeCell ref="A141:C141"/>
    <mergeCell ref="A142:C142"/>
    <mergeCell ref="A151:C151"/>
    <mergeCell ref="A131:C131"/>
    <mergeCell ref="A126:C126"/>
    <mergeCell ref="A139:C139"/>
    <mergeCell ref="A166:C166"/>
    <mergeCell ref="A124:C124"/>
    <mergeCell ref="A120:C120"/>
    <mergeCell ref="A115:G115"/>
    <mergeCell ref="A104:E104"/>
    <mergeCell ref="F111:G111"/>
    <mergeCell ref="F108:G108"/>
    <mergeCell ref="F106:G106"/>
    <mergeCell ref="F113:G113"/>
    <mergeCell ref="A119:C119"/>
  </mergeCells>
  <printOptions/>
  <pageMargins left="0.7874015748031497" right="0.3937007874015748" top="0.4330708661417323" bottom="0.3937007874015748" header="0.35433070866141736" footer="0.2755905511811024"/>
  <pageSetup fitToHeight="0" fitToWidth="1" horizontalDpi="600" verticalDpi="600" orientation="landscape" paperSize="9" scale="7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Бухгалтер</cp:lastModifiedBy>
  <cp:lastPrinted>2017-01-26T01:27:15Z</cp:lastPrinted>
  <dcterms:created xsi:type="dcterms:W3CDTF">2010-08-09T11:23:33Z</dcterms:created>
  <dcterms:modified xsi:type="dcterms:W3CDTF">2017-01-26T01:27:44Z</dcterms:modified>
  <cp:category/>
  <cp:version/>
  <cp:contentType/>
  <cp:contentStatus/>
</cp:coreProperties>
</file>